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1.5\share\fdss_root\帳票出力\data\santi\2025\month\"/>
    </mc:Choice>
  </mc:AlternateContent>
  <xr:revisionPtr revIDLastSave="0" documentId="8_{8314C8A9-064A-4B50-8E0B-B6AA36A47F3B}" xr6:coauthVersionLast="36" xr6:coauthVersionMax="36" xr10:uidLastSave="{00000000-0000-0000-0000-000000000000}"/>
  <bookViews>
    <workbookView xWindow="0" yWindow="0" windowWidth="15555" windowHeight="11190" xr2:uid="{0BCC76EA-4F95-49D8-8499-63228312315F}"/>
  </bookViews>
  <sheets>
    <sheet name="月別品目別上場水揚量・価格表" sheetId="2" r:id="rId1"/>
    <sheet name="漁港別品目別上場水揚量・価格表" sheetId="3" r:id="rId2"/>
    <sheet name="累計上場水揚量・価格表" sheetId="4" r:id="rId3"/>
  </sheets>
  <externalReferences>
    <externalReference r:id="rId4"/>
    <externalReference r:id="rId5"/>
    <externalReference r:id="rId6"/>
  </externalReferences>
  <definedNames>
    <definedName name="cmdCancel_Click">[1]!cmdCancel_Click</definedName>
    <definedName name="cmdOk_Click">[1]!cmdOk_Click</definedName>
    <definedName name="_xlnm.Print_Area" localSheetId="2">累計上場水揚量・価格表!$A$1:$J$50</definedName>
    <definedName name="Print_Click">[2]!Print_Click</definedName>
    <definedName name="_xlnm.Print_Titles" localSheetId="1">漁港別品目別上場水揚量・価格表!$A:$C,漁港別品目別上場水揚量・価格表!$1:$4</definedName>
    <definedName name="_xlnm.Print_Titles" localSheetId="0">月別品目別上場水揚量・価格表!$A:$C</definedName>
    <definedName name="_xlnm.Print_Titles" localSheetId="2">累計上場水揚量・価格表!$1:$8</definedName>
    <definedName name="Quit_Click">[2]!Quit_Click</definedName>
    <definedName name="System_Print1">#REF!</definedName>
    <definedName name="System_Print2">#REF!</definedName>
    <definedName name="System_Print3">#REF!</definedName>
    <definedName name="x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4" l="1"/>
  <c r="G49" i="4"/>
  <c r="J48" i="4"/>
  <c r="G48" i="4"/>
  <c r="J47" i="4"/>
  <c r="G47" i="4"/>
  <c r="J46" i="4"/>
  <c r="G46" i="4"/>
  <c r="J45" i="4"/>
  <c r="G45" i="4"/>
  <c r="J43" i="4"/>
  <c r="G43" i="4"/>
  <c r="J42" i="4"/>
  <c r="G42" i="4"/>
  <c r="J41" i="4"/>
  <c r="G41" i="4"/>
  <c r="J40" i="4"/>
  <c r="G40" i="4"/>
  <c r="J39" i="4"/>
  <c r="G39" i="4"/>
  <c r="J37" i="4"/>
  <c r="G37" i="4"/>
  <c r="J36" i="4"/>
  <c r="G36" i="4"/>
  <c r="J35" i="4"/>
  <c r="G35" i="4"/>
  <c r="J34" i="4"/>
  <c r="G34" i="4"/>
  <c r="J33" i="4"/>
  <c r="G33" i="4"/>
  <c r="J31" i="4"/>
  <c r="G31" i="4"/>
  <c r="J30" i="4"/>
  <c r="G30" i="4"/>
  <c r="J29" i="4"/>
  <c r="G29" i="4"/>
  <c r="J28" i="4"/>
  <c r="G28" i="4"/>
  <c r="J27" i="4"/>
  <c r="G27" i="4"/>
  <c r="J25" i="4"/>
  <c r="G25" i="4"/>
  <c r="J24" i="4"/>
  <c r="G24" i="4"/>
  <c r="J23" i="4"/>
  <c r="G23" i="4"/>
  <c r="J22" i="4"/>
  <c r="G22" i="4"/>
  <c r="J21" i="4"/>
  <c r="G21" i="4"/>
  <c r="J19" i="4"/>
  <c r="G19" i="4"/>
  <c r="J18" i="4"/>
  <c r="G18" i="4"/>
  <c r="J17" i="4"/>
  <c r="G17" i="4"/>
  <c r="J16" i="4"/>
  <c r="G16" i="4"/>
  <c r="J15" i="4"/>
  <c r="G15" i="4"/>
  <c r="J13" i="4"/>
  <c r="G13" i="4"/>
  <c r="J12" i="4"/>
  <c r="G12" i="4"/>
  <c r="J11" i="4"/>
  <c r="G11" i="4"/>
  <c r="J10" i="4"/>
  <c r="G10" i="4"/>
  <c r="J9" i="4"/>
  <c r="G9" i="4"/>
  <c r="BT8" i="3"/>
  <c r="BU8" i="3" s="1"/>
  <c r="BR8" i="3"/>
  <c r="BS8" i="3" s="1"/>
  <c r="BP8" i="3"/>
  <c r="BQ8" i="3" s="1"/>
  <c r="BN8" i="3"/>
  <c r="BO8" i="3" s="1"/>
  <c r="BL8" i="3"/>
  <c r="BM8" i="3" s="1"/>
  <c r="BJ8" i="3"/>
  <c r="BK8" i="3" s="1"/>
  <c r="BH8" i="3"/>
  <c r="BI8" i="3" s="1"/>
  <c r="BF8" i="3"/>
  <c r="BG8" i="3" s="1"/>
  <c r="BD8" i="3"/>
  <c r="BE8" i="3" s="1"/>
  <c r="BB8" i="3"/>
  <c r="BC8" i="3" s="1"/>
  <c r="AZ8" i="3"/>
  <c r="BA8" i="3" s="1"/>
  <c r="AX8" i="3"/>
  <c r="AY8" i="3" s="1"/>
  <c r="AV8" i="3"/>
  <c r="AW8" i="3" s="1"/>
  <c r="AT8" i="3"/>
  <c r="AU8" i="3" s="1"/>
  <c r="AR8" i="3"/>
  <c r="AS8" i="3" s="1"/>
  <c r="AP8" i="3"/>
  <c r="AQ8" i="3" s="1"/>
  <c r="AN8" i="3"/>
  <c r="AO8" i="3" s="1"/>
  <c r="AL8" i="3"/>
  <c r="AM8" i="3" s="1"/>
  <c r="AJ8" i="3"/>
  <c r="AK8" i="3" s="1"/>
  <c r="AH8" i="3"/>
  <c r="AI8" i="3" s="1"/>
  <c r="AF8" i="3"/>
  <c r="AG8" i="3" s="1"/>
  <c r="AD8" i="3"/>
  <c r="AE8" i="3" s="1"/>
  <c r="AB8" i="3"/>
  <c r="AC8" i="3" s="1"/>
  <c r="Z8" i="3"/>
  <c r="AA8" i="3" s="1"/>
  <c r="X8" i="3"/>
  <c r="Y8" i="3" s="1"/>
  <c r="V8" i="3"/>
  <c r="W8" i="3" s="1"/>
  <c r="T8" i="3"/>
  <c r="U8" i="3" s="1"/>
  <c r="R8" i="3"/>
  <c r="S8" i="3" s="1"/>
  <c r="P8" i="3"/>
  <c r="Q8" i="3" s="1"/>
  <c r="N8" i="3"/>
  <c r="O8" i="3" s="1"/>
  <c r="L8" i="3"/>
  <c r="M8" i="3" s="1"/>
  <c r="J8" i="3"/>
  <c r="K8" i="3" s="1"/>
  <c r="H8" i="3"/>
  <c r="I8" i="3" s="1"/>
  <c r="F8" i="3"/>
  <c r="G8" i="3" s="1"/>
  <c r="D8" i="3"/>
  <c r="E8" i="3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</calcChain>
</file>

<file path=xl/sharedStrings.xml><?xml version="1.0" encoding="utf-8"?>
<sst xmlns="http://schemas.openxmlformats.org/spreadsheetml/2006/main" count="249" uniqueCount="139">
  <si>
    <t>年月</t>
    <rPh sb="0" eb="2">
      <t>ネンゲツ</t>
    </rPh>
    <phoneticPr fontId="8"/>
  </si>
  <si>
    <t>くろまぐろ
（生）</t>
    <phoneticPr fontId="9"/>
  </si>
  <si>
    <t>くろまぐろ
（冷）</t>
    <phoneticPr fontId="8"/>
  </si>
  <si>
    <t>みなみまぐろ
（冷）</t>
    <phoneticPr fontId="8"/>
  </si>
  <si>
    <t>びんなが（生）</t>
    <phoneticPr fontId="8"/>
  </si>
  <si>
    <t>びんなが（冷）</t>
    <phoneticPr fontId="8"/>
  </si>
  <si>
    <t>めばち（生）</t>
    <phoneticPr fontId="8"/>
  </si>
  <si>
    <t>めばち（冷）</t>
    <phoneticPr fontId="8"/>
  </si>
  <si>
    <t>きはだ（生）</t>
    <phoneticPr fontId="8"/>
  </si>
  <si>
    <t>きはだ（冷）</t>
    <phoneticPr fontId="8"/>
  </si>
  <si>
    <t>まかじき（生）</t>
    <phoneticPr fontId="8"/>
  </si>
  <si>
    <t>まかじき（冷）</t>
    <phoneticPr fontId="8"/>
  </si>
  <si>
    <t>めかじき（生）</t>
    <phoneticPr fontId="8"/>
  </si>
  <si>
    <t>めかじき（冷）</t>
    <phoneticPr fontId="8"/>
  </si>
  <si>
    <t>かつお（生）</t>
    <phoneticPr fontId="8"/>
  </si>
  <si>
    <t>かつお（冷）</t>
    <phoneticPr fontId="8"/>
  </si>
  <si>
    <t>まいわし</t>
    <phoneticPr fontId="8"/>
  </si>
  <si>
    <t>うるめいわし</t>
    <phoneticPr fontId="8"/>
  </si>
  <si>
    <t>かたくちいわし</t>
    <phoneticPr fontId="8"/>
  </si>
  <si>
    <t>まあじ</t>
    <phoneticPr fontId="8"/>
  </si>
  <si>
    <t>むろあじ</t>
    <phoneticPr fontId="8"/>
  </si>
  <si>
    <t>さば類</t>
    <phoneticPr fontId="8"/>
  </si>
  <si>
    <t>さんま</t>
    <phoneticPr fontId="8"/>
  </si>
  <si>
    <t>たら（生）</t>
    <phoneticPr fontId="8"/>
  </si>
  <si>
    <t>すけとうだら（生）</t>
    <phoneticPr fontId="8"/>
  </si>
  <si>
    <t>すけとうだら（冷）</t>
    <phoneticPr fontId="8"/>
  </si>
  <si>
    <t>ほっけ</t>
    <phoneticPr fontId="8"/>
  </si>
  <si>
    <t>するめいか（生）</t>
    <phoneticPr fontId="8"/>
  </si>
  <si>
    <t>するめいか（冷）</t>
    <phoneticPr fontId="8"/>
  </si>
  <si>
    <t>あかいか（生）</t>
    <phoneticPr fontId="8"/>
  </si>
  <si>
    <t>あかいか（冷）</t>
    <phoneticPr fontId="8"/>
  </si>
  <si>
    <t>ぶり類</t>
    <phoneticPr fontId="8"/>
  </si>
  <si>
    <t>かれい類（生）</t>
    <phoneticPr fontId="8"/>
  </si>
  <si>
    <t>まだい</t>
    <phoneticPr fontId="8"/>
  </si>
  <si>
    <t>ずわいがに</t>
    <phoneticPr fontId="8"/>
  </si>
  <si>
    <t>たこ類</t>
    <phoneticPr fontId="8"/>
  </si>
  <si>
    <t>（ ｔ ）</t>
    <phoneticPr fontId="8"/>
  </si>
  <si>
    <t>上場水揚量</t>
    <rPh sb="0" eb="2">
      <t>ジョウジョウ</t>
    </rPh>
    <rPh sb="2" eb="5">
      <t>ミズアゲリョウ</t>
    </rPh>
    <phoneticPr fontId="8"/>
  </si>
  <si>
    <t>対前月比(%)</t>
    <phoneticPr fontId="8"/>
  </si>
  <si>
    <t>対前年同月比(%)</t>
  </si>
  <si>
    <t>（1kg当たり円）</t>
    <phoneticPr fontId="9"/>
  </si>
  <si>
    <t>価　格</t>
    <phoneticPr fontId="8"/>
  </si>
  <si>
    <t>対前年同月比(%)</t>
    <rPh sb="0" eb="2">
      <t>カカク</t>
    </rPh>
    <phoneticPr fontId="8"/>
  </si>
  <si>
    <t>単位水揚量：ｔ価格：円/kg</t>
    <rPh sb="0" eb="2">
      <t>タンイ</t>
    </rPh>
    <rPh sb="2" eb="5">
      <t>ミ</t>
    </rPh>
    <rPh sb="7" eb="9">
      <t>カカク</t>
    </rPh>
    <rPh sb="10" eb="11">
      <t>エン</t>
    </rPh>
    <phoneticPr fontId="15"/>
  </si>
  <si>
    <t>漁港</t>
    <rPh sb="0" eb="2">
      <t>ギョコウ</t>
    </rPh>
    <phoneticPr fontId="16"/>
  </si>
  <si>
    <t>水揚量</t>
  </si>
  <si>
    <t>価格</t>
  </si>
  <si>
    <t>対象漁港計</t>
    <rPh sb="0" eb="2">
      <t>タイショウ</t>
    </rPh>
    <rPh sb="2" eb="4">
      <t>ギョコウ</t>
    </rPh>
    <phoneticPr fontId="16"/>
  </si>
  <si>
    <t>稚内</t>
  </si>
  <si>
    <t>紋別</t>
  </si>
  <si>
    <t>網走</t>
  </si>
  <si>
    <t>羅臼</t>
  </si>
  <si>
    <t>歯舞</t>
  </si>
  <si>
    <t>根室</t>
  </si>
  <si>
    <t>釧路</t>
  </si>
  <si>
    <t>函館</t>
  </si>
  <si>
    <t>小樽</t>
  </si>
  <si>
    <t>八戸</t>
  </si>
  <si>
    <t>宮古</t>
  </si>
  <si>
    <t>釜石</t>
  </si>
  <si>
    <t>大船渡</t>
  </si>
  <si>
    <t>気仙沼</t>
  </si>
  <si>
    <t>女川</t>
  </si>
  <si>
    <t>石巻</t>
  </si>
  <si>
    <t>塩釜</t>
  </si>
  <si>
    <t>小名浜</t>
  </si>
  <si>
    <t>大津</t>
  </si>
  <si>
    <t>波崎</t>
  </si>
  <si>
    <t>銚子</t>
  </si>
  <si>
    <t>勝浦(千葉)</t>
    <phoneticPr fontId="9"/>
  </si>
  <si>
    <t>三崎</t>
  </si>
  <si>
    <t>新潟</t>
  </si>
  <si>
    <t>小木</t>
  </si>
  <si>
    <t>沼津</t>
  </si>
  <si>
    <t>清水</t>
  </si>
  <si>
    <t>焼津</t>
  </si>
  <si>
    <t>奈屋浦</t>
  </si>
  <si>
    <t>勝浦(和歌山)</t>
    <phoneticPr fontId="9"/>
  </si>
  <si>
    <t>串本</t>
  </si>
  <si>
    <t>境</t>
  </si>
  <si>
    <t>浜田</t>
  </si>
  <si>
    <t>下関</t>
  </si>
  <si>
    <t>八幡浜</t>
  </si>
  <si>
    <t>愛南</t>
    <rPh sb="0" eb="2">
      <t>アイナン</t>
    </rPh>
    <phoneticPr fontId="9"/>
  </si>
  <si>
    <t>福岡</t>
  </si>
  <si>
    <t>唐津</t>
  </si>
  <si>
    <t>松浦</t>
  </si>
  <si>
    <t>長崎</t>
  </si>
  <si>
    <t>佐世保</t>
  </si>
  <si>
    <t>鶴見</t>
  </si>
  <si>
    <t>北浦</t>
  </si>
  <si>
    <t>油津</t>
  </si>
  <si>
    <t>枕崎</t>
  </si>
  <si>
    <t>山川</t>
  </si>
  <si>
    <t>鹿児島</t>
  </si>
  <si>
    <t>糸満</t>
    <rPh sb="0" eb="2">
      <t>イトマン</t>
    </rPh>
    <phoneticPr fontId="9"/>
  </si>
  <si>
    <t>くろまぐろ（生）</t>
  </si>
  <si>
    <t>くろまぐろ（冷）</t>
  </si>
  <si>
    <t>みなみまぐろ（冷）</t>
  </si>
  <si>
    <t>びんなが（生）</t>
  </si>
  <si>
    <t>びんなが（冷）</t>
  </si>
  <si>
    <t>めばち（生）</t>
  </si>
  <si>
    <t>めばち（冷）</t>
  </si>
  <si>
    <t>きはだ（生）</t>
  </si>
  <si>
    <t>きはだ（冷）</t>
  </si>
  <si>
    <t>まかじき（生）</t>
  </si>
  <si>
    <t>まかじき（冷）</t>
  </si>
  <si>
    <t>めかじき（生）</t>
  </si>
  <si>
    <t>めかじき（冷）</t>
  </si>
  <si>
    <t>かつお（生）</t>
  </si>
  <si>
    <t>かつお（冷）</t>
  </si>
  <si>
    <t>まいわし</t>
  </si>
  <si>
    <t>うるめいわし</t>
  </si>
  <si>
    <t>かたくちいわし</t>
  </si>
  <si>
    <t>まあじ</t>
  </si>
  <si>
    <t>むろあじ</t>
  </si>
  <si>
    <t>さば類</t>
  </si>
  <si>
    <t>さんま</t>
  </si>
  <si>
    <t>たら（生）</t>
  </si>
  <si>
    <t>すけとうだら（生）</t>
  </si>
  <si>
    <t>すけとうだら（冷）</t>
  </si>
  <si>
    <t>ほっけ</t>
  </si>
  <si>
    <t>するめいか（生）</t>
  </si>
  <si>
    <t>するめいか（冷）</t>
  </si>
  <si>
    <t>あかいか（生）</t>
  </si>
  <si>
    <t>あかいか（冷）</t>
  </si>
  <si>
    <t>ぶり類</t>
  </si>
  <si>
    <t>かれい類（生）</t>
  </si>
  <si>
    <t>まだい</t>
  </si>
  <si>
    <t>ずわいがに</t>
  </si>
  <si>
    <t>たこ類</t>
  </si>
  <si>
    <t xml:space="preserve">   ３　累積上場水揚量・価格</t>
    <rPh sb="5" eb="7">
      <t>ルイセキ</t>
    </rPh>
    <rPh sb="7" eb="9">
      <t>ジョウジョウ</t>
    </rPh>
    <phoneticPr fontId="8"/>
  </si>
  <si>
    <t>主要品目</t>
    <phoneticPr fontId="8"/>
  </si>
  <si>
    <t>累 積 の 上 場 水 揚 量  （ ｔ ）</t>
    <rPh sb="6" eb="9">
      <t>ジョウジョウ</t>
    </rPh>
    <phoneticPr fontId="8"/>
  </si>
  <si>
    <t>累 積 の 平 均 価 格 （ 1kg 当 た り 円 ）</t>
    <rPh sb="20" eb="21">
      <t>ア</t>
    </rPh>
    <rPh sb="26" eb="27">
      <t>エン</t>
    </rPh>
    <phoneticPr fontId="8"/>
  </si>
  <si>
    <t>対前年</t>
  </si>
  <si>
    <t>同期比</t>
  </si>
  <si>
    <t xml:space="preserve">％ </t>
    <phoneticPr fontId="8"/>
  </si>
  <si>
    <t>1月～1月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</si>
</sst>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##\ ##0;\ \-##0;\-\ "/>
    <numFmt numFmtId="177" formatCode="#\ ###\ ###\ ##0\ ;\-##0\ "/>
    <numFmt numFmtId="178" formatCode="[$-411]gg&quot;.&quot;"/>
    <numFmt numFmtId="179" formatCode="[$-411]ee&quot;.&quot;"/>
    <numFmt numFmtId="180" formatCode="mm"/>
    <numFmt numFmtId="181" formatCode="###\ ###\ ##0\ ;\ \-##0;\-\ ;@\ "/>
    <numFmt numFmtId="182" formatCode="###\ ###\ ##0\ ;\ \-##0;\-\ "/>
    <numFmt numFmtId="183" formatCode="0_ ;[Red]\-0\ "/>
    <numFmt numFmtId="184" formatCode="##\ ###\ ###\ ###\ ##0;\ \-##0;\-\ "/>
    <numFmt numFmtId="185" formatCode="#\ ###\ ##0;\ \-##0;\-\ "/>
    <numFmt numFmtId="186" formatCode="##\ ###\ ###\ ###\ ##0;\ \-##0;\-\ ;@"/>
    <numFmt numFmtId="187" formatCode="##\ ###\ ###\ ###\ ##0;\ \-##0;\-"/>
    <numFmt numFmtId="188" formatCode="###\ ###\ ##0;\ \-##0;\-"/>
    <numFmt numFmtId="189" formatCode="[$-411]ggge&quot;年&quot;"/>
    <numFmt numFmtId="190" formatCode="[$-411]e&quot;年&quot;"/>
    <numFmt numFmtId="191" formatCode="#\ ###\ ###\ ##0\ \ \ ;\ \-##0;\-\ \ \ \ "/>
    <numFmt numFmtId="192" formatCode="###\ ###\ ##0\ ;\ \-##0\ ;\-\ "/>
    <numFmt numFmtId="193" formatCode="###\ ###\ ##0\ ;\ \-##0\ ;\-\ ;@\ "/>
  </numFmts>
  <fonts count="18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14" fillId="0" borderId="0"/>
  </cellStyleXfs>
  <cellXfs count="120">
    <xf numFmtId="0" fontId="0" fillId="0" borderId="0" xfId="0">
      <alignment vertical="center"/>
    </xf>
    <xf numFmtId="0" fontId="2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/>
    <xf numFmtId="0" fontId="5" fillId="0" borderId="0" xfId="1" applyNumberFormat="1" applyFont="1" applyFill="1" applyAlignment="1">
      <alignment horizontal="right"/>
    </xf>
    <xf numFmtId="0" fontId="5" fillId="0" borderId="0" xfId="2" applyFont="1" applyFill="1"/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5" fillId="0" borderId="0" xfId="1" applyFont="1" applyFill="1" applyAlignment="1"/>
    <xf numFmtId="0" fontId="5" fillId="0" borderId="0" xfId="1" applyNumberFormat="1" applyFont="1" applyFill="1" applyAlignment="1"/>
    <xf numFmtId="0" fontId="5" fillId="0" borderId="2" xfId="1" applyFont="1" applyFill="1" applyBorder="1" applyAlignment="1">
      <alignment horizontal="distributed" vertical="center" justifyLastLine="1"/>
    </xf>
    <xf numFmtId="0" fontId="4" fillId="0" borderId="2" xfId="2" applyFont="1" applyFill="1" applyBorder="1" applyAlignment="1">
      <alignment horizontal="distributed" vertical="center" justifyLastLine="1"/>
    </xf>
    <xf numFmtId="0" fontId="4" fillId="0" borderId="3" xfId="2" applyFont="1" applyFill="1" applyBorder="1" applyAlignment="1">
      <alignment horizontal="distributed" vertical="center" justifyLastLine="1"/>
    </xf>
    <xf numFmtId="176" fontId="5" fillId="0" borderId="4" xfId="1" applyNumberFormat="1" applyFont="1" applyFill="1" applyBorder="1" applyAlignment="1">
      <alignment horizontal="center" vertical="center" wrapText="1"/>
    </xf>
    <xf numFmtId="176" fontId="10" fillId="0" borderId="4" xfId="1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distributed" vertical="center" justifyLastLine="1"/>
    </xf>
    <xf numFmtId="0" fontId="4" fillId="0" borderId="6" xfId="2" applyFont="1" applyFill="1" applyBorder="1" applyAlignment="1">
      <alignment horizontal="distributed" vertical="center" justifyLastLine="1"/>
    </xf>
    <xf numFmtId="176" fontId="5" fillId="0" borderId="7" xfId="1" applyNumberFormat="1" applyFont="1" applyFill="1" applyBorder="1" applyAlignment="1">
      <alignment horizontal="center" vertical="center" wrapText="1"/>
    </xf>
    <xf numFmtId="176" fontId="10" fillId="0" borderId="7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distributed" vertical="center"/>
    </xf>
    <xf numFmtId="0" fontId="5" fillId="0" borderId="8" xfId="1" applyNumberFormat="1" applyFont="1" applyFill="1" applyBorder="1" applyAlignment="1"/>
    <xf numFmtId="177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center" justifyLastLine="1"/>
    </xf>
    <xf numFmtId="0" fontId="11" fillId="0" borderId="0" xfId="2" applyFont="1" applyFill="1" applyBorder="1" applyAlignment="1">
      <alignment horizontal="distributed" vertical="center" justifyLastLine="1"/>
    </xf>
    <xf numFmtId="0" fontId="11" fillId="0" borderId="8" xfId="2" applyFont="1" applyFill="1" applyBorder="1" applyAlignment="1">
      <alignment horizontal="distributed" vertical="center" justifyLastLine="1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5" fillId="0" borderId="8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distributed" vertical="center" justifyLastLine="1"/>
    </xf>
    <xf numFmtId="0" fontId="5" fillId="0" borderId="8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5" fillId="0" borderId="8" xfId="1" applyNumberFormat="1" applyFont="1" applyFill="1" applyBorder="1" applyAlignment="1">
      <alignment vertical="center"/>
    </xf>
    <xf numFmtId="49" fontId="5" fillId="0" borderId="0" xfId="2" applyNumberFormat="1" applyFont="1" applyFill="1"/>
    <xf numFmtId="178" fontId="5" fillId="0" borderId="0" xfId="1" applyNumberFormat="1" applyFont="1" applyFill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80" fontId="5" fillId="0" borderId="8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Border="1" applyAlignment="1">
      <alignment horizontal="right" vertical="center"/>
    </xf>
    <xf numFmtId="178" fontId="12" fillId="0" borderId="0" xfId="1" applyNumberFormat="1" applyFont="1" applyFill="1" applyAlignment="1">
      <alignment horizontal="right" vertical="center"/>
    </xf>
    <xf numFmtId="179" fontId="12" fillId="0" borderId="0" xfId="1" applyNumberFormat="1" applyFont="1" applyFill="1" applyBorder="1" applyAlignment="1">
      <alignment horizontal="right" vertical="center"/>
    </xf>
    <xf numFmtId="180" fontId="12" fillId="0" borderId="8" xfId="1" applyNumberFormat="1" applyFont="1" applyFill="1" applyBorder="1" applyAlignment="1">
      <alignment horizontal="right" vertical="center"/>
    </xf>
    <xf numFmtId="182" fontId="12" fillId="0" borderId="0" xfId="1" applyNumberFormat="1" applyFont="1" applyFill="1" applyBorder="1" applyAlignment="1">
      <alignment horizontal="right" vertical="center"/>
    </xf>
    <xf numFmtId="0" fontId="12" fillId="0" borderId="0" xfId="2" applyFont="1" applyFill="1"/>
    <xf numFmtId="0" fontId="5" fillId="0" borderId="8" xfId="1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horizontal="distributed" vertical="center" justifyLastLine="1"/>
    </xf>
    <xf numFmtId="0" fontId="4" fillId="0" borderId="8" xfId="2" applyFont="1" applyFill="1" applyBorder="1" applyAlignment="1">
      <alignment horizontal="distributed" vertical="center" justifyLastLine="1"/>
    </xf>
    <xf numFmtId="0" fontId="5" fillId="0" borderId="5" xfId="1" applyFont="1" applyFill="1" applyBorder="1" applyAlignment="1">
      <alignment vertical="center"/>
    </xf>
    <xf numFmtId="49" fontId="5" fillId="0" borderId="5" xfId="1" applyNumberFormat="1" applyFont="1" applyFill="1" applyBorder="1" applyAlignment="1">
      <alignment vertical="center"/>
    </xf>
    <xf numFmtId="0" fontId="5" fillId="0" borderId="6" xfId="1" applyNumberFormat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horizontal="right" vertical="center"/>
    </xf>
    <xf numFmtId="0" fontId="10" fillId="0" borderId="0" xfId="1" applyNumberFormat="1" applyFont="1" applyFill="1" applyBorder="1" applyAlignment="1"/>
    <xf numFmtId="0" fontId="13" fillId="0" borderId="8" xfId="2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 vertical="center"/>
    </xf>
    <xf numFmtId="0" fontId="5" fillId="0" borderId="5" xfId="1" applyFont="1" applyFill="1" applyBorder="1"/>
    <xf numFmtId="183" fontId="5" fillId="0" borderId="5" xfId="1" applyNumberFormat="1" applyFont="1" applyFill="1" applyBorder="1" applyAlignment="1">
      <alignment horizontal="right"/>
    </xf>
    <xf numFmtId="0" fontId="5" fillId="0" borderId="0" xfId="1" applyFont="1" applyFill="1"/>
    <xf numFmtId="0" fontId="13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horizontal="right"/>
    </xf>
    <xf numFmtId="0" fontId="5" fillId="0" borderId="0" xfId="3" applyFont="1" applyFill="1"/>
    <xf numFmtId="0" fontId="5" fillId="0" borderId="0" xfId="3" applyFont="1" applyFill="1" applyBorder="1"/>
    <xf numFmtId="0" fontId="7" fillId="0" borderId="0" xfId="1" applyNumberFormat="1" applyFont="1" applyFill="1" applyBorder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1" xfId="3" applyFont="1" applyFill="1" applyBorder="1"/>
    <xf numFmtId="0" fontId="5" fillId="0" borderId="2" xfId="3" applyFont="1" applyFill="1" applyBorder="1" applyAlignment="1">
      <alignment horizontal="distributed" vertical="center" justifyLastLine="1"/>
    </xf>
    <xf numFmtId="0" fontId="11" fillId="0" borderId="2" xfId="2" applyFont="1" applyFill="1" applyBorder="1" applyAlignment="1">
      <alignment horizontal="distributed" vertical="center" justifyLastLine="1"/>
    </xf>
    <xf numFmtId="0" fontId="11" fillId="0" borderId="3" xfId="2" applyFont="1" applyFill="1" applyBorder="1" applyAlignment="1">
      <alignment horizontal="distributed" vertical="center" justifyLastLine="1"/>
    </xf>
    <xf numFmtId="184" fontId="5" fillId="0" borderId="11" xfId="1" applyNumberFormat="1" applyFont="1" applyFill="1" applyBorder="1" applyAlignment="1">
      <alignment horizontal="centerContinuous" vertical="center"/>
    </xf>
    <xf numFmtId="184" fontId="5" fillId="0" borderId="12" xfId="1" applyNumberFormat="1" applyFont="1" applyFill="1" applyBorder="1" applyAlignment="1">
      <alignment horizontal="centerContinuous" vertical="center"/>
    </xf>
    <xf numFmtId="0" fontId="11" fillId="0" borderId="5" xfId="2" applyFont="1" applyFill="1" applyBorder="1" applyAlignment="1">
      <alignment horizontal="distributed" vertical="center" justifyLastLine="1"/>
    </xf>
    <xf numFmtId="0" fontId="11" fillId="0" borderId="6" xfId="2" applyFont="1" applyFill="1" applyBorder="1" applyAlignment="1">
      <alignment horizontal="distributed" vertical="center" justifyLastLine="1"/>
    </xf>
    <xf numFmtId="184" fontId="5" fillId="0" borderId="6" xfId="1" applyNumberFormat="1" applyFont="1" applyFill="1" applyBorder="1" applyAlignment="1">
      <alignment horizontal="center" vertical="center"/>
    </xf>
    <xf numFmtId="0" fontId="5" fillId="0" borderId="10" xfId="3" applyFont="1" applyFill="1" applyBorder="1"/>
    <xf numFmtId="0" fontId="5" fillId="0" borderId="10" xfId="1" applyFont="1" applyFill="1" applyBorder="1" applyAlignment="1">
      <alignment horizontal="distributed"/>
    </xf>
    <xf numFmtId="0" fontId="5" fillId="0" borderId="9" xfId="1" applyNumberFormat="1" applyFont="1" applyFill="1" applyBorder="1" applyAlignment="1"/>
    <xf numFmtId="184" fontId="5" fillId="0" borderId="10" xfId="1" applyNumberFormat="1" applyFont="1" applyFill="1" applyBorder="1" applyAlignment="1">
      <alignment horizontal="right"/>
    </xf>
    <xf numFmtId="185" fontId="5" fillId="0" borderId="1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distributed"/>
    </xf>
    <xf numFmtId="186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/>
    </xf>
    <xf numFmtId="184" fontId="5" fillId="0" borderId="0" xfId="1" applyNumberFormat="1" applyFont="1" applyFill="1" applyBorder="1" applyAlignment="1">
      <alignment horizontal="right"/>
    </xf>
    <xf numFmtId="185" fontId="5" fillId="0" borderId="0" xfId="1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188" fontId="5" fillId="0" borderId="0" xfId="1" applyNumberFormat="1" applyFont="1" applyFill="1" applyBorder="1" applyAlignment="1">
      <alignment horizontal="right"/>
    </xf>
    <xf numFmtId="0" fontId="5" fillId="0" borderId="8" xfId="3" applyFont="1" applyFill="1" applyBorder="1"/>
    <xf numFmtId="0" fontId="10" fillId="0" borderId="0" xfId="1" applyFont="1" applyFill="1" applyBorder="1" applyAlignment="1">
      <alignment horizontal="distributed"/>
    </xf>
    <xf numFmtId="0" fontId="5" fillId="0" borderId="5" xfId="3" applyFont="1" applyFill="1" applyBorder="1"/>
    <xf numFmtId="0" fontId="5" fillId="0" borderId="6" xfId="3" applyFont="1" applyFill="1" applyBorder="1"/>
    <xf numFmtId="0" fontId="5" fillId="0" borderId="5" xfId="3" applyFont="1" applyFill="1" applyBorder="1" applyAlignment="1">
      <alignment horizontal="right"/>
    </xf>
    <xf numFmtId="0" fontId="5" fillId="0" borderId="0" xfId="1" applyFont="1" applyFill="1" applyAlignment="1">
      <alignment horizontal="left"/>
    </xf>
    <xf numFmtId="185" fontId="5" fillId="0" borderId="0" xfId="1" applyNumberFormat="1" applyFont="1" applyFill="1" applyAlignment="1">
      <alignment horizontal="right"/>
    </xf>
    <xf numFmtId="0" fontId="7" fillId="0" borderId="0" xfId="1" applyFont="1" applyFill="1" applyAlignment="1">
      <alignment vertical="top"/>
    </xf>
    <xf numFmtId="0" fontId="5" fillId="0" borderId="0" xfId="1" applyFont="1" applyFill="1" applyAlignment="1">
      <alignment horizontal="right"/>
    </xf>
    <xf numFmtId="185" fontId="5" fillId="0" borderId="0" xfId="1" applyNumberFormat="1" applyFont="1" applyFill="1" applyAlignment="1"/>
    <xf numFmtId="185" fontId="5" fillId="0" borderId="0" xfId="1" applyNumberFormat="1" applyFont="1" applyFill="1" applyAlignment="1">
      <alignment vertical="top"/>
    </xf>
    <xf numFmtId="0" fontId="17" fillId="0" borderId="2" xfId="2" applyFont="1" applyFill="1" applyBorder="1" applyAlignment="1">
      <alignment horizontal="distributed" vertical="center" justifyLastLine="1"/>
    </xf>
    <xf numFmtId="0" fontId="17" fillId="0" borderId="3" xfId="2" applyFont="1" applyFill="1" applyBorder="1" applyAlignment="1">
      <alignment horizontal="distributed" vertical="center" justifyLastLine="1"/>
    </xf>
    <xf numFmtId="176" fontId="5" fillId="0" borderId="11" xfId="1" applyNumberFormat="1" applyFont="1" applyFill="1" applyBorder="1" applyAlignment="1">
      <alignment horizontal="centerContinuous" vertical="center"/>
    </xf>
    <xf numFmtId="176" fontId="5" fillId="0" borderId="12" xfId="1" applyNumberFormat="1" applyFont="1" applyFill="1" applyBorder="1" applyAlignment="1">
      <alignment horizontal="centerContinuous" vertical="center"/>
    </xf>
    <xf numFmtId="185" fontId="5" fillId="0" borderId="11" xfId="1" applyNumberFormat="1" applyFont="1" applyFill="1" applyBorder="1" applyAlignment="1">
      <alignment horizontal="centerContinuous" vertical="center"/>
    </xf>
    <xf numFmtId="0" fontId="17" fillId="0" borderId="0" xfId="2" applyFont="1" applyFill="1" applyAlignment="1">
      <alignment horizontal="distributed" vertical="center" justifyLastLine="1"/>
    </xf>
    <xf numFmtId="0" fontId="17" fillId="0" borderId="8" xfId="2" applyFont="1" applyFill="1" applyBorder="1" applyAlignment="1">
      <alignment horizontal="distributed" vertical="center" justifyLastLine="1"/>
    </xf>
    <xf numFmtId="189" fontId="5" fillId="0" borderId="9" xfId="1" applyNumberFormat="1" applyFont="1" applyFill="1" applyBorder="1" applyAlignment="1">
      <alignment horizontal="center"/>
    </xf>
    <xf numFmtId="190" fontId="5" fillId="0" borderId="8" xfId="1" applyNumberFormat="1" applyFont="1" applyFill="1" applyBorder="1" applyAlignment="1">
      <alignment horizontal="center"/>
    </xf>
    <xf numFmtId="176" fontId="5" fillId="0" borderId="8" xfId="1" applyNumberFormat="1" applyFont="1" applyFill="1" applyBorder="1" applyAlignment="1">
      <alignment horizontal="center"/>
    </xf>
    <xf numFmtId="176" fontId="5" fillId="0" borderId="0" xfId="1" applyNumberFormat="1" applyFont="1" applyFill="1" applyBorder="1" applyAlignment="1">
      <alignment horizontal="center"/>
    </xf>
    <xf numFmtId="0" fontId="17" fillId="0" borderId="5" xfId="2" applyFont="1" applyFill="1" applyBorder="1" applyAlignment="1">
      <alignment horizontal="distributed" vertical="center" justifyLastLine="1"/>
    </xf>
    <xf numFmtId="0" fontId="17" fillId="0" borderId="6" xfId="2" applyFont="1" applyFill="1" applyBorder="1" applyAlignment="1">
      <alignment horizontal="distributed" vertical="center" justifyLastLine="1"/>
    </xf>
    <xf numFmtId="0" fontId="5" fillId="0" borderId="6" xfId="2" applyFont="1" applyFill="1" applyBorder="1" applyAlignment="1">
      <alignment horizontal="center" vertical="top"/>
    </xf>
    <xf numFmtId="176" fontId="5" fillId="0" borderId="6" xfId="1" applyNumberFormat="1" applyFont="1" applyFill="1" applyBorder="1" applyAlignment="1">
      <alignment horizontal="center" vertical="top"/>
    </xf>
    <xf numFmtId="176" fontId="5" fillId="0" borderId="5" xfId="1" applyNumberFormat="1" applyFont="1" applyFill="1" applyBorder="1" applyAlignment="1">
      <alignment horizontal="center" vertical="top"/>
    </xf>
    <xf numFmtId="191" fontId="5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192" fontId="5" fillId="0" borderId="0" xfId="1" applyNumberFormat="1" applyFont="1" applyFill="1" applyBorder="1" applyAlignment="1">
      <alignment horizontal="right" vertical="center"/>
    </xf>
    <xf numFmtId="193" fontId="5" fillId="0" borderId="0" xfId="1" applyNumberFormat="1" applyFont="1" applyFill="1" applyBorder="1" applyAlignment="1">
      <alignment horizontal="right" vertical="center"/>
    </xf>
    <xf numFmtId="0" fontId="5" fillId="0" borderId="6" xfId="1" applyNumberFormat="1" applyFont="1" applyFill="1" applyBorder="1" applyAlignment="1">
      <alignment vertical="center"/>
    </xf>
    <xf numFmtId="192" fontId="5" fillId="0" borderId="5" xfId="1" applyNumberFormat="1" applyFont="1" applyFill="1" applyBorder="1" applyAlignment="1">
      <alignment horizontal="right" vertical="center"/>
    </xf>
    <xf numFmtId="193" fontId="5" fillId="0" borderId="5" xfId="1" applyNumberFormat="1" applyFont="1" applyFill="1" applyBorder="1" applyAlignment="1">
      <alignment horizontal="right" vertical="center"/>
    </xf>
  </cellXfs>
  <cellStyles count="4">
    <cellStyle name="標準" xfId="0" builtinId="0"/>
    <cellStyle name="標準_sstA05A" xfId="2" xr:uid="{8533C7C8-593B-446A-9A64-BBE3C70DF8C6}"/>
    <cellStyle name="標準_月別結果表" xfId="1" xr:uid="{73649513-B8A9-4470-9D71-D24BE623F4FF}"/>
    <cellStyle name="標準_新出力帳票集「変更後」" xfId="3" xr:uid="{BE70B38A-0D5C-470E-8FF1-A194B119CC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38</xdr:col>
      <xdr:colOff>347663</xdr:colOff>
      <xdr:row>3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AFB54CF8-C012-4A1C-8721-2ED37F08F0C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2378988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【統計表】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１　月別品目別上場水揚量・価格</a:t>
          </a:r>
        </a:p>
      </xdr:txBody>
    </xdr:sp>
    <xdr:clientData fPrintsWithSheet="0"/>
  </xdr:twoCellAnchor>
  <xdr:twoCellAnchor>
    <xdr:from>
      <xdr:col>1</xdr:col>
      <xdr:colOff>0</xdr:colOff>
      <xdr:row>49</xdr:row>
      <xdr:rowOff>28578</xdr:rowOff>
    </xdr:from>
    <xdr:to>
      <xdr:col>43</xdr:col>
      <xdr:colOff>333375</xdr:colOff>
      <xdr:row>50</xdr:row>
      <xdr:rowOff>95253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3E194F2F-81EC-4484-83FC-D9202E599D0A}"/>
            </a:ext>
          </a:extLst>
        </xdr:cNvPr>
        <xdr:cNvSpPr txBox="1">
          <a:spLocks noChangeArrowheads="1"/>
        </xdr:cNvSpPr>
      </xdr:nvSpPr>
      <xdr:spPr bwMode="auto">
        <a:xfrm>
          <a:off x="314325" y="9277353"/>
          <a:ext cx="2509837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注：（生）は生鮮品、（冷）は冷凍品を示す。（以下の各表において同じ。）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</xdr:rowOff>
    </xdr:from>
    <xdr:to>
      <xdr:col>74</xdr:col>
      <xdr:colOff>0</xdr:colOff>
      <xdr:row>2</xdr:row>
      <xdr:rowOff>242889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86401DB-9B19-4B3B-9773-26B768B7905D}"/>
            </a:ext>
          </a:extLst>
        </xdr:cNvPr>
        <xdr:cNvSpPr txBox="1">
          <a:spLocks noChangeArrowheads="1"/>
        </xdr:cNvSpPr>
      </xdr:nvSpPr>
      <xdr:spPr bwMode="auto">
        <a:xfrm>
          <a:off x="219075" y="238126"/>
          <a:ext cx="3829049" cy="2428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　漁港別品目別上場水揚量・価格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dss_root\FDSS_MakeLists_2023&#24180;1&#26376;&#20197;&#38477;&#26376;&#22577;&#31639;&#20986;&#29992;&#65288;&#37027;&#35207;&#8594;&#31992;&#28288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  <sheetName val="市場"/>
      <sheetName val="魚種"/>
      <sheetName val="Sheet1"/>
      <sheetName val="Db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6C6F8-D694-47E8-8949-50AE41251546}">
  <sheetPr codeName="Sheet05"/>
  <dimension ref="A1:AL50"/>
  <sheetViews>
    <sheetView tabSelected="1" zoomScaleNormal="100" zoomScaleSheetLayoutView="85" workbookViewId="0">
      <pane xSplit="3" ySplit="6" topLeftCell="D7" activePane="bottomRight" state="frozen"/>
      <selection activeCell="N13" sqref="N13"/>
      <selection pane="topRight" activeCell="N13" sqref="N13"/>
      <selection pane="bottomLeft" activeCell="N13" sqref="N13"/>
      <selection pane="bottomRight"/>
    </sheetView>
  </sheetViews>
  <sheetFormatPr defaultColWidth="8" defaultRowHeight="11.25"/>
  <cols>
    <col min="1" max="1" width="4.125" style="57" customWidth="1"/>
    <col min="2" max="2" width="4.125" style="7" customWidth="1"/>
    <col min="3" max="3" width="5" style="8" customWidth="1"/>
    <col min="4" max="5" width="7.875" style="59" customWidth="1"/>
    <col min="6" max="6" width="8.125" style="59" customWidth="1"/>
    <col min="7" max="38" width="7.875" style="59" customWidth="1"/>
    <col min="39" max="16384" width="8" style="4"/>
  </cols>
  <sheetData>
    <row r="1" spans="1:38" ht="18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15" customHeight="1">
      <c r="A2" s="5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6.5" customHeight="1">
      <c r="A3" s="6"/>
      <c r="C3" s="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customFormat="1" ht="16.5" customHeight="1" thickBot="1"/>
    <row r="5" spans="1:38" ht="14.85" customHeight="1" thickTop="1">
      <c r="A5" s="9" t="s">
        <v>0</v>
      </c>
      <c r="B5" s="10"/>
      <c r="C5" s="11"/>
      <c r="D5" s="12" t="s">
        <v>1</v>
      </c>
      <c r="E5" s="12" t="s">
        <v>2</v>
      </c>
      <c r="F5" s="13" t="s">
        <v>3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2" t="s">
        <v>9</v>
      </c>
      <c r="M5" s="12" t="s">
        <v>10</v>
      </c>
      <c r="N5" s="12" t="s">
        <v>11</v>
      </c>
      <c r="O5" s="12" t="s">
        <v>12</v>
      </c>
      <c r="P5" s="12" t="s">
        <v>13</v>
      </c>
      <c r="Q5" s="12" t="s">
        <v>14</v>
      </c>
      <c r="R5" s="12" t="s">
        <v>15</v>
      </c>
      <c r="S5" s="12" t="s">
        <v>16</v>
      </c>
      <c r="T5" s="12" t="s">
        <v>17</v>
      </c>
      <c r="U5" s="12" t="s">
        <v>18</v>
      </c>
      <c r="V5" s="12" t="s">
        <v>19</v>
      </c>
      <c r="W5" s="12" t="s">
        <v>20</v>
      </c>
      <c r="X5" s="12" t="s">
        <v>21</v>
      </c>
      <c r="Y5" s="12" t="s">
        <v>22</v>
      </c>
      <c r="Z5" s="12" t="s">
        <v>23</v>
      </c>
      <c r="AA5" s="12" t="s">
        <v>24</v>
      </c>
      <c r="AB5" s="12" t="s">
        <v>25</v>
      </c>
      <c r="AC5" s="12" t="s">
        <v>26</v>
      </c>
      <c r="AD5" s="12" t="s">
        <v>27</v>
      </c>
      <c r="AE5" s="12" t="s">
        <v>28</v>
      </c>
      <c r="AF5" s="12" t="s">
        <v>29</v>
      </c>
      <c r="AG5" s="12" t="s">
        <v>30</v>
      </c>
      <c r="AH5" s="12" t="s">
        <v>31</v>
      </c>
      <c r="AI5" s="12" t="s">
        <v>32</v>
      </c>
      <c r="AJ5" s="12" t="s">
        <v>33</v>
      </c>
      <c r="AK5" s="12" t="s">
        <v>34</v>
      </c>
      <c r="AL5" s="12" t="s">
        <v>35</v>
      </c>
    </row>
    <row r="6" spans="1:38" ht="14.85" customHeight="1">
      <c r="A6" s="14"/>
      <c r="B6" s="14"/>
      <c r="C6" s="15"/>
      <c r="D6" s="16"/>
      <c r="E6" s="16"/>
      <c r="F6" s="17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</row>
    <row r="7" spans="1:38" ht="8.25" customHeight="1">
      <c r="A7" s="7"/>
      <c r="B7" s="18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14.45" customHeight="1">
      <c r="A8" s="21"/>
      <c r="B8" s="22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ht="23.25" customHeight="1">
      <c r="A9" s="25"/>
      <c r="B9" s="26"/>
      <c r="C9" s="27" t="s">
        <v>36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ht="18" customHeight="1">
      <c r="A10" s="29" t="s">
        <v>37</v>
      </c>
      <c r="B10" s="29"/>
      <c r="C10" s="30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</row>
    <row r="11" spans="1:38" s="34" customFormat="1">
      <c r="A11" s="31"/>
      <c r="B11" s="32"/>
      <c r="C11" s="3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</row>
    <row r="12" spans="1:38" ht="15.95" customHeight="1">
      <c r="A12" s="35">
        <v>45292</v>
      </c>
      <c r="B12" s="36">
        <v>45292</v>
      </c>
      <c r="C12" s="37">
        <v>45292</v>
      </c>
      <c r="D12" s="38">
        <v>250.822</v>
      </c>
      <c r="E12" s="38">
        <v>0</v>
      </c>
      <c r="F12" s="38">
        <v>354.524</v>
      </c>
      <c r="G12" s="38">
        <v>1911.636</v>
      </c>
      <c r="H12" s="38">
        <v>61.585000000000001</v>
      </c>
      <c r="I12" s="38">
        <v>106.214</v>
      </c>
      <c r="J12" s="38">
        <v>1008.949</v>
      </c>
      <c r="K12" s="38">
        <v>304.29500000000002</v>
      </c>
      <c r="L12" s="38">
        <v>2786.556</v>
      </c>
      <c r="M12" s="38">
        <v>35.262999999999998</v>
      </c>
      <c r="N12" s="38">
        <v>1.1679999999999999</v>
      </c>
      <c r="O12" s="38">
        <v>172.155</v>
      </c>
      <c r="P12" s="38">
        <v>160.172</v>
      </c>
      <c r="Q12" s="38">
        <v>187.45400000000001</v>
      </c>
      <c r="R12" s="38">
        <v>13632.039000000001</v>
      </c>
      <c r="S12" s="38">
        <v>34615.408000000003</v>
      </c>
      <c r="T12" s="38">
        <v>594.31100000000004</v>
      </c>
      <c r="U12" s="38">
        <v>106.044</v>
      </c>
      <c r="V12" s="38">
        <v>3216.2869999999998</v>
      </c>
      <c r="W12" s="38">
        <v>1252.6579999999999</v>
      </c>
      <c r="X12" s="38">
        <v>24303.471000000001</v>
      </c>
      <c r="Y12" s="38">
        <v>0.53400000000000003</v>
      </c>
      <c r="Z12" s="38">
        <v>5551.17</v>
      </c>
      <c r="AA12" s="38">
        <v>7218.2619999999997</v>
      </c>
      <c r="AB12" s="38">
        <v>0</v>
      </c>
      <c r="AC12" s="38">
        <v>185.774</v>
      </c>
      <c r="AD12" s="38">
        <v>124.66800000000001</v>
      </c>
      <c r="AE12" s="38">
        <v>104.98399999999999</v>
      </c>
      <c r="AF12" s="38">
        <v>0.218</v>
      </c>
      <c r="AG12" s="38">
        <v>12</v>
      </c>
      <c r="AH12" s="38">
        <v>1246.731</v>
      </c>
      <c r="AI12" s="38">
        <v>452.73700000000002</v>
      </c>
      <c r="AJ12" s="38">
        <v>123.307</v>
      </c>
      <c r="AK12" s="38">
        <v>9.5660000000000007</v>
      </c>
      <c r="AL12" s="38">
        <v>453.26299999999998</v>
      </c>
    </row>
    <row r="13" spans="1:38" ht="15.95" customHeight="1">
      <c r="A13" s="35"/>
      <c r="B13" s="36"/>
      <c r="C13" s="37">
        <v>45323</v>
      </c>
      <c r="D13" s="38">
        <v>116.31399999999999</v>
      </c>
      <c r="E13" s="38">
        <v>0</v>
      </c>
      <c r="F13" s="38">
        <v>294.459</v>
      </c>
      <c r="G13" s="38">
        <v>2184.7109999999998</v>
      </c>
      <c r="H13" s="38">
        <v>259.52</v>
      </c>
      <c r="I13" s="38">
        <v>99.322000000000003</v>
      </c>
      <c r="J13" s="38">
        <v>814.35799999999995</v>
      </c>
      <c r="K13" s="38">
        <v>351.09500000000003</v>
      </c>
      <c r="L13" s="38">
        <v>2113.58</v>
      </c>
      <c r="M13" s="38">
        <v>57.395000000000003</v>
      </c>
      <c r="N13" s="38">
        <v>5</v>
      </c>
      <c r="O13" s="38">
        <v>179.893</v>
      </c>
      <c r="P13" s="38">
        <v>0.65200000000000002</v>
      </c>
      <c r="Q13" s="38">
        <v>738.58199999999999</v>
      </c>
      <c r="R13" s="38">
        <v>11208.849</v>
      </c>
      <c r="S13" s="38">
        <v>39861.447999999997</v>
      </c>
      <c r="T13" s="38">
        <v>1985.4459999999999</v>
      </c>
      <c r="U13" s="38">
        <v>175.98</v>
      </c>
      <c r="V13" s="38">
        <v>2314.181</v>
      </c>
      <c r="W13" s="38">
        <v>808.45600000000002</v>
      </c>
      <c r="X13" s="38">
        <v>25547.27</v>
      </c>
      <c r="Y13" s="38">
        <v>0.04</v>
      </c>
      <c r="Z13" s="38">
        <v>3963.4690000000001</v>
      </c>
      <c r="AA13" s="38">
        <v>3212.67</v>
      </c>
      <c r="AB13" s="38">
        <v>0</v>
      </c>
      <c r="AC13" s="38">
        <v>1309.923</v>
      </c>
      <c r="AD13" s="38">
        <v>104.762</v>
      </c>
      <c r="AE13" s="38">
        <v>124.952</v>
      </c>
      <c r="AF13" s="38">
        <v>0.14799999999999999</v>
      </c>
      <c r="AG13" s="38">
        <v>0</v>
      </c>
      <c r="AH13" s="38">
        <v>714.24599999999998</v>
      </c>
      <c r="AI13" s="38">
        <v>417.15800000000002</v>
      </c>
      <c r="AJ13" s="38">
        <v>191.06700000000001</v>
      </c>
      <c r="AK13" s="38">
        <v>11.179</v>
      </c>
      <c r="AL13" s="38">
        <v>218.51400000000001</v>
      </c>
    </row>
    <row r="14" spans="1:38" ht="15.95" customHeight="1">
      <c r="A14" s="35"/>
      <c r="B14" s="36"/>
      <c r="C14" s="37">
        <v>45352</v>
      </c>
      <c r="D14" s="38">
        <v>192.37</v>
      </c>
      <c r="E14" s="38">
        <v>0</v>
      </c>
      <c r="F14" s="38">
        <v>419.00200000000001</v>
      </c>
      <c r="G14" s="38">
        <v>1852.6559999999999</v>
      </c>
      <c r="H14" s="38">
        <v>428.541</v>
      </c>
      <c r="I14" s="38">
        <v>62.737000000000002</v>
      </c>
      <c r="J14" s="38">
        <v>1760.9949999999999</v>
      </c>
      <c r="K14" s="38">
        <v>406.43700000000001</v>
      </c>
      <c r="L14" s="38">
        <v>1304.7329999999999</v>
      </c>
      <c r="M14" s="38">
        <v>55.77</v>
      </c>
      <c r="N14" s="38">
        <v>3.5819999999999999</v>
      </c>
      <c r="O14" s="38">
        <v>118.319</v>
      </c>
      <c r="P14" s="38">
        <v>38.151000000000003</v>
      </c>
      <c r="Q14" s="38">
        <v>1162.8109999999999</v>
      </c>
      <c r="R14" s="38">
        <v>11470.982</v>
      </c>
      <c r="S14" s="38">
        <v>51902.607000000004</v>
      </c>
      <c r="T14" s="38">
        <v>3331.1370000000002</v>
      </c>
      <c r="U14" s="38">
        <v>126.94799999999999</v>
      </c>
      <c r="V14" s="38">
        <v>4082.5880000000002</v>
      </c>
      <c r="W14" s="38">
        <v>329.59500000000003</v>
      </c>
      <c r="X14" s="38">
        <v>6711.8419999999996</v>
      </c>
      <c r="Y14" s="38">
        <v>1.2999999999999999E-2</v>
      </c>
      <c r="Z14" s="38">
        <v>2638.6559999999999</v>
      </c>
      <c r="AA14" s="38">
        <v>6401.6189999999997</v>
      </c>
      <c r="AB14" s="38">
        <v>0</v>
      </c>
      <c r="AC14" s="38">
        <v>1299.3579999999999</v>
      </c>
      <c r="AD14" s="38">
        <v>138.48099999999999</v>
      </c>
      <c r="AE14" s="38">
        <v>53</v>
      </c>
      <c r="AF14" s="38">
        <v>0.27400000000000002</v>
      </c>
      <c r="AG14" s="38">
        <v>57</v>
      </c>
      <c r="AH14" s="38">
        <v>2365.1619999999998</v>
      </c>
      <c r="AI14" s="38">
        <v>661.01099999999997</v>
      </c>
      <c r="AJ14" s="38">
        <v>306.18900000000002</v>
      </c>
      <c r="AK14" s="38">
        <v>1.728</v>
      </c>
      <c r="AL14" s="38">
        <v>148.042</v>
      </c>
    </row>
    <row r="15" spans="1:38" ht="15.95" customHeight="1">
      <c r="A15" s="35"/>
      <c r="B15" s="36"/>
      <c r="C15" s="37">
        <v>45383</v>
      </c>
      <c r="D15" s="38">
        <v>253.88800000000001</v>
      </c>
      <c r="E15" s="38">
        <v>0</v>
      </c>
      <c r="F15" s="38">
        <v>163.41399999999999</v>
      </c>
      <c r="G15" s="38">
        <v>1230.614</v>
      </c>
      <c r="H15" s="38">
        <v>249.85499999999999</v>
      </c>
      <c r="I15" s="38">
        <v>50.055999999999997</v>
      </c>
      <c r="J15" s="38">
        <v>1648.864</v>
      </c>
      <c r="K15" s="38">
        <v>531.51400000000001</v>
      </c>
      <c r="L15" s="38">
        <v>1071.1089999999999</v>
      </c>
      <c r="M15" s="38">
        <v>71.433000000000007</v>
      </c>
      <c r="N15" s="38">
        <v>6.7510000000000003</v>
      </c>
      <c r="O15" s="38">
        <v>107.9</v>
      </c>
      <c r="P15" s="38">
        <v>46.174999999999997</v>
      </c>
      <c r="Q15" s="38">
        <v>1806.1610000000001</v>
      </c>
      <c r="R15" s="38">
        <v>15303.581</v>
      </c>
      <c r="S15" s="38">
        <v>72155.438999999998</v>
      </c>
      <c r="T15" s="38">
        <v>3333.5920000000001</v>
      </c>
      <c r="U15" s="38">
        <v>268.69200000000001</v>
      </c>
      <c r="V15" s="38">
        <v>7548.567</v>
      </c>
      <c r="W15" s="38">
        <v>225.63399999999999</v>
      </c>
      <c r="X15" s="38">
        <v>12574.054</v>
      </c>
      <c r="Y15" s="38">
        <v>0</v>
      </c>
      <c r="Z15" s="38">
        <v>2951.9929999999999</v>
      </c>
      <c r="AA15" s="38">
        <v>8264.1820000000007</v>
      </c>
      <c r="AB15" s="38">
        <v>0</v>
      </c>
      <c r="AC15" s="38">
        <v>2098.1289999999999</v>
      </c>
      <c r="AD15" s="38">
        <v>136.22200000000001</v>
      </c>
      <c r="AE15" s="38">
        <v>0</v>
      </c>
      <c r="AF15" s="38">
        <v>0.223</v>
      </c>
      <c r="AG15" s="38">
        <v>0</v>
      </c>
      <c r="AH15" s="38">
        <v>5796.335</v>
      </c>
      <c r="AI15" s="38">
        <v>1476.925</v>
      </c>
      <c r="AJ15" s="38">
        <v>528.76499999999999</v>
      </c>
      <c r="AK15" s="38">
        <v>1.869</v>
      </c>
      <c r="AL15" s="38">
        <v>233.745</v>
      </c>
    </row>
    <row r="16" spans="1:38" ht="15.95" customHeight="1">
      <c r="A16" s="35"/>
      <c r="B16" s="36"/>
      <c r="C16" s="37">
        <v>45413</v>
      </c>
      <c r="D16" s="38">
        <v>718.50800000000004</v>
      </c>
      <c r="E16" s="38">
        <v>0</v>
      </c>
      <c r="F16" s="38">
        <v>287.83600000000001</v>
      </c>
      <c r="G16" s="38">
        <v>821.05799999999999</v>
      </c>
      <c r="H16" s="38">
        <v>208.511</v>
      </c>
      <c r="I16" s="38">
        <v>35.198</v>
      </c>
      <c r="J16" s="38">
        <v>1230.5989999999999</v>
      </c>
      <c r="K16" s="38">
        <v>464.09199999999998</v>
      </c>
      <c r="L16" s="38">
        <v>630.39599999999996</v>
      </c>
      <c r="M16" s="38">
        <v>50.311999999999998</v>
      </c>
      <c r="N16" s="38">
        <v>0</v>
      </c>
      <c r="O16" s="38">
        <v>97.052000000000007</v>
      </c>
      <c r="P16" s="38">
        <v>14.941000000000001</v>
      </c>
      <c r="Q16" s="38">
        <v>4378.1409999999996</v>
      </c>
      <c r="R16" s="38">
        <v>15466.898999999999</v>
      </c>
      <c r="S16" s="38">
        <v>19468.769</v>
      </c>
      <c r="T16" s="38">
        <v>2395.3510000000001</v>
      </c>
      <c r="U16" s="38">
        <v>340.35300000000001</v>
      </c>
      <c r="V16" s="38">
        <v>9384.8389999999999</v>
      </c>
      <c r="W16" s="38">
        <v>182.654</v>
      </c>
      <c r="X16" s="38">
        <v>18727.690999999999</v>
      </c>
      <c r="Y16" s="38">
        <v>0</v>
      </c>
      <c r="Z16" s="38">
        <v>2354.5300000000002</v>
      </c>
      <c r="AA16" s="38">
        <v>13993.773999999999</v>
      </c>
      <c r="AB16" s="38">
        <v>0</v>
      </c>
      <c r="AC16" s="38">
        <v>1813.4159999999999</v>
      </c>
      <c r="AD16" s="38">
        <v>133.74199999999999</v>
      </c>
      <c r="AE16" s="38">
        <v>9.7680000000000007</v>
      </c>
      <c r="AF16" s="38">
        <v>0.13900000000000001</v>
      </c>
      <c r="AG16" s="38">
        <v>0</v>
      </c>
      <c r="AH16" s="38">
        <v>1880.991</v>
      </c>
      <c r="AI16" s="38">
        <v>954.96900000000005</v>
      </c>
      <c r="AJ16" s="38">
        <v>521.63199999999995</v>
      </c>
      <c r="AK16" s="38">
        <v>4.9160000000000004</v>
      </c>
      <c r="AL16" s="38">
        <v>274.673</v>
      </c>
    </row>
    <row r="17" spans="1:38" ht="15.95" customHeight="1">
      <c r="A17" s="35"/>
      <c r="B17" s="36"/>
      <c r="C17" s="37">
        <v>45444</v>
      </c>
      <c r="D17" s="38">
        <v>1027.07</v>
      </c>
      <c r="E17" s="38">
        <v>0</v>
      </c>
      <c r="F17" s="38">
        <v>338.78500000000003</v>
      </c>
      <c r="G17" s="38">
        <v>3015.5349999999999</v>
      </c>
      <c r="H17" s="38">
        <v>290.20699999999999</v>
      </c>
      <c r="I17" s="38">
        <v>74.489000000000004</v>
      </c>
      <c r="J17" s="38">
        <v>1947.239</v>
      </c>
      <c r="K17" s="38">
        <v>575.89599999999996</v>
      </c>
      <c r="L17" s="38">
        <v>975.88499999999999</v>
      </c>
      <c r="M17" s="38">
        <v>39.950000000000003</v>
      </c>
      <c r="N17" s="38">
        <v>8.1989999999999998</v>
      </c>
      <c r="O17" s="38">
        <v>114.289</v>
      </c>
      <c r="P17" s="38">
        <v>80.506</v>
      </c>
      <c r="Q17" s="38">
        <v>7013.9489999999996</v>
      </c>
      <c r="R17" s="38">
        <v>16379.8</v>
      </c>
      <c r="S17" s="38">
        <v>46286.321000000004</v>
      </c>
      <c r="T17" s="38">
        <v>4590.6779999999999</v>
      </c>
      <c r="U17" s="38">
        <v>4661.5370000000003</v>
      </c>
      <c r="V17" s="38">
        <v>7522.7439999999997</v>
      </c>
      <c r="W17" s="38">
        <v>316.83300000000003</v>
      </c>
      <c r="X17" s="38">
        <v>29474.550999999999</v>
      </c>
      <c r="Y17" s="38">
        <v>0</v>
      </c>
      <c r="Z17" s="38">
        <v>1618.1479999999999</v>
      </c>
      <c r="AA17" s="38">
        <v>14923.271000000001</v>
      </c>
      <c r="AB17" s="38">
        <v>0</v>
      </c>
      <c r="AC17" s="38">
        <v>2056.652</v>
      </c>
      <c r="AD17" s="38">
        <v>370.85199999999998</v>
      </c>
      <c r="AE17" s="38">
        <v>10.432</v>
      </c>
      <c r="AF17" s="38">
        <v>7.9000000000000001E-2</v>
      </c>
      <c r="AG17" s="38">
        <v>1</v>
      </c>
      <c r="AH17" s="38">
        <v>913.34199999999998</v>
      </c>
      <c r="AI17" s="38">
        <v>1189.32</v>
      </c>
      <c r="AJ17" s="38">
        <v>370.45</v>
      </c>
      <c r="AK17" s="38">
        <v>3.8879999999999999</v>
      </c>
      <c r="AL17" s="38">
        <v>489.255</v>
      </c>
    </row>
    <row r="18" spans="1:38" ht="15.95" customHeight="1">
      <c r="A18" s="35"/>
      <c r="B18" s="36"/>
      <c r="C18" s="37">
        <v>45474</v>
      </c>
      <c r="D18" s="38">
        <v>187.024</v>
      </c>
      <c r="E18" s="38">
        <v>0</v>
      </c>
      <c r="F18" s="38">
        <v>415.59899999999999</v>
      </c>
      <c r="G18" s="38">
        <v>1933.585</v>
      </c>
      <c r="H18" s="38">
        <v>705.41</v>
      </c>
      <c r="I18" s="38">
        <v>69.772999999999996</v>
      </c>
      <c r="J18" s="38">
        <v>858.47699999999998</v>
      </c>
      <c r="K18" s="38">
        <v>673.45899999999995</v>
      </c>
      <c r="L18" s="38">
        <v>467.02499999999998</v>
      </c>
      <c r="M18" s="38">
        <v>23.302</v>
      </c>
      <c r="N18" s="38">
        <v>14.472</v>
      </c>
      <c r="O18" s="38">
        <v>161.91300000000001</v>
      </c>
      <c r="P18" s="38">
        <v>54.122999999999998</v>
      </c>
      <c r="Q18" s="38">
        <v>9576.9480000000003</v>
      </c>
      <c r="R18" s="38">
        <v>15236.713</v>
      </c>
      <c r="S18" s="38">
        <v>64077.341999999997</v>
      </c>
      <c r="T18" s="38">
        <v>3113.7</v>
      </c>
      <c r="U18" s="38">
        <v>4364.125</v>
      </c>
      <c r="V18" s="38">
        <v>2997.9090000000001</v>
      </c>
      <c r="W18" s="38">
        <v>264.53399999999999</v>
      </c>
      <c r="X18" s="38">
        <v>11147.839</v>
      </c>
      <c r="Y18" s="38">
        <v>0</v>
      </c>
      <c r="Z18" s="38">
        <v>1349.405</v>
      </c>
      <c r="AA18" s="38">
        <v>8594.6759999999995</v>
      </c>
      <c r="AB18" s="38">
        <v>0</v>
      </c>
      <c r="AC18" s="38">
        <v>1008.2430000000001</v>
      </c>
      <c r="AD18" s="38">
        <v>529.52</v>
      </c>
      <c r="AE18" s="38">
        <v>21.832000000000001</v>
      </c>
      <c r="AF18" s="38">
        <v>4.0000000000000001E-3</v>
      </c>
      <c r="AG18" s="38">
        <v>746</v>
      </c>
      <c r="AH18" s="38">
        <v>1579.7449999999999</v>
      </c>
      <c r="AI18" s="38">
        <v>343.27699999999999</v>
      </c>
      <c r="AJ18" s="38">
        <v>202.786</v>
      </c>
      <c r="AK18" s="38">
        <v>0</v>
      </c>
      <c r="AL18" s="38">
        <v>650.39499999999998</v>
      </c>
    </row>
    <row r="19" spans="1:38" ht="15.95" customHeight="1">
      <c r="A19" s="35"/>
      <c r="B19" s="36"/>
      <c r="C19" s="37">
        <v>45505</v>
      </c>
      <c r="D19" s="38">
        <v>144.03800000000001</v>
      </c>
      <c r="E19" s="38">
        <v>0</v>
      </c>
      <c r="F19" s="38">
        <v>944.52599999999995</v>
      </c>
      <c r="G19" s="38">
        <v>456.88</v>
      </c>
      <c r="H19" s="38">
        <v>174.71</v>
      </c>
      <c r="I19" s="38">
        <v>173.81100000000001</v>
      </c>
      <c r="J19" s="38">
        <v>683.65499999999997</v>
      </c>
      <c r="K19" s="38">
        <v>687.04600000000005</v>
      </c>
      <c r="L19" s="38">
        <v>1116.673</v>
      </c>
      <c r="M19" s="38">
        <v>25.274000000000001</v>
      </c>
      <c r="N19" s="38">
        <v>2.9990000000000001</v>
      </c>
      <c r="O19" s="38">
        <v>291.7</v>
      </c>
      <c r="P19" s="38">
        <v>5.5890000000000004</v>
      </c>
      <c r="Q19" s="38">
        <v>11259.593000000001</v>
      </c>
      <c r="R19" s="38">
        <v>17489.035</v>
      </c>
      <c r="S19" s="38">
        <v>22140.673999999999</v>
      </c>
      <c r="T19" s="38">
        <v>5098.9160000000002</v>
      </c>
      <c r="U19" s="38">
        <v>1092.9190000000001</v>
      </c>
      <c r="V19" s="38">
        <v>4887.6790000000001</v>
      </c>
      <c r="W19" s="38">
        <v>286.44299999999998</v>
      </c>
      <c r="X19" s="38">
        <v>7570.7920000000004</v>
      </c>
      <c r="Y19" s="38">
        <v>2165.2139999999999</v>
      </c>
      <c r="Z19" s="38">
        <v>999.16200000000003</v>
      </c>
      <c r="AA19" s="38">
        <v>1577.7429999999999</v>
      </c>
      <c r="AB19" s="38">
        <v>0</v>
      </c>
      <c r="AC19" s="38">
        <v>645.96799999999996</v>
      </c>
      <c r="AD19" s="38">
        <v>418.69499999999999</v>
      </c>
      <c r="AE19" s="38">
        <v>84.272000000000006</v>
      </c>
      <c r="AF19" s="38">
        <v>0</v>
      </c>
      <c r="AG19" s="38">
        <v>1673</v>
      </c>
      <c r="AH19" s="38">
        <v>2084.3339999999998</v>
      </c>
      <c r="AI19" s="38">
        <v>339.86099999999999</v>
      </c>
      <c r="AJ19" s="38">
        <v>217.35599999999999</v>
      </c>
      <c r="AK19" s="38">
        <v>0</v>
      </c>
      <c r="AL19" s="38">
        <v>531.82000000000005</v>
      </c>
    </row>
    <row r="20" spans="1:38" ht="15.95" customHeight="1">
      <c r="A20" s="35"/>
      <c r="B20" s="36"/>
      <c r="C20" s="37">
        <v>45536</v>
      </c>
      <c r="D20" s="38">
        <v>79.766000000000005</v>
      </c>
      <c r="E20" s="38">
        <v>0</v>
      </c>
      <c r="F20" s="38">
        <v>275.21699999999998</v>
      </c>
      <c r="G20" s="38">
        <v>239.994</v>
      </c>
      <c r="H20" s="38">
        <v>323.649</v>
      </c>
      <c r="I20" s="38">
        <v>223.46199999999999</v>
      </c>
      <c r="J20" s="38">
        <v>786.96799999999996</v>
      </c>
      <c r="K20" s="38">
        <v>578.51</v>
      </c>
      <c r="L20" s="38">
        <v>1154.921</v>
      </c>
      <c r="M20" s="38">
        <v>25.875</v>
      </c>
      <c r="N20" s="38">
        <v>9.2230000000000008</v>
      </c>
      <c r="O20" s="38">
        <v>202.23</v>
      </c>
      <c r="P20" s="38">
        <v>31.06</v>
      </c>
      <c r="Q20" s="38">
        <v>8208.99</v>
      </c>
      <c r="R20" s="38">
        <v>17714.222000000002</v>
      </c>
      <c r="S20" s="38">
        <v>53088.192999999999</v>
      </c>
      <c r="T20" s="38">
        <v>5131.7299999999996</v>
      </c>
      <c r="U20" s="38">
        <v>564.03899999999999</v>
      </c>
      <c r="V20" s="38">
        <v>4769.6319999999996</v>
      </c>
      <c r="W20" s="38">
        <v>244.29499999999999</v>
      </c>
      <c r="X20" s="38">
        <v>10551.937</v>
      </c>
      <c r="Y20" s="38">
        <v>8738.7219999999998</v>
      </c>
      <c r="Z20" s="38">
        <v>1409.4639999999999</v>
      </c>
      <c r="AA20" s="38">
        <v>4252.0889999999999</v>
      </c>
      <c r="AB20" s="38">
        <v>0</v>
      </c>
      <c r="AC20" s="38">
        <v>1309.4100000000001</v>
      </c>
      <c r="AD20" s="38">
        <v>4723.96</v>
      </c>
      <c r="AE20" s="38">
        <v>42.423999999999999</v>
      </c>
      <c r="AF20" s="38">
        <v>5.8999999999999997E-2</v>
      </c>
      <c r="AG20" s="38">
        <v>911</v>
      </c>
      <c r="AH20" s="38">
        <v>4180.4809999999998</v>
      </c>
      <c r="AI20" s="38">
        <v>575.17200000000003</v>
      </c>
      <c r="AJ20" s="38">
        <v>185.75800000000001</v>
      </c>
      <c r="AK20" s="38">
        <v>0</v>
      </c>
      <c r="AL20" s="38">
        <v>544.23800000000006</v>
      </c>
    </row>
    <row r="21" spans="1:38" ht="15.95" customHeight="1">
      <c r="A21" s="35"/>
      <c r="B21" s="36"/>
      <c r="C21" s="37">
        <v>45566</v>
      </c>
      <c r="D21" s="38">
        <v>318.79300000000001</v>
      </c>
      <c r="E21" s="38">
        <v>0</v>
      </c>
      <c r="F21" s="38">
        <v>1018.557</v>
      </c>
      <c r="G21" s="38">
        <v>353.54399999999998</v>
      </c>
      <c r="H21" s="38">
        <v>877.93799999999999</v>
      </c>
      <c r="I21" s="38">
        <v>447.26100000000002</v>
      </c>
      <c r="J21" s="38">
        <v>1286.991</v>
      </c>
      <c r="K21" s="38">
        <v>330.55900000000003</v>
      </c>
      <c r="L21" s="38">
        <v>1133.7090000000001</v>
      </c>
      <c r="M21" s="38">
        <v>66.201999999999998</v>
      </c>
      <c r="N21" s="38">
        <v>4.2480000000000002</v>
      </c>
      <c r="O21" s="38">
        <v>314.048</v>
      </c>
      <c r="P21" s="38">
        <v>24.298999999999999</v>
      </c>
      <c r="Q21" s="38">
        <v>4767.3519999999999</v>
      </c>
      <c r="R21" s="38">
        <v>14106.276</v>
      </c>
      <c r="S21" s="38">
        <v>41870.023000000001</v>
      </c>
      <c r="T21" s="38">
        <v>4202.5469999999996</v>
      </c>
      <c r="U21" s="38">
        <v>568.14400000000001</v>
      </c>
      <c r="V21" s="38">
        <v>4768.277</v>
      </c>
      <c r="W21" s="38">
        <v>999.58799999999997</v>
      </c>
      <c r="X21" s="38">
        <v>12953.838</v>
      </c>
      <c r="Y21" s="38">
        <v>14235.851000000001</v>
      </c>
      <c r="Z21" s="38">
        <v>1834.758</v>
      </c>
      <c r="AA21" s="38">
        <v>4458.8249999999998</v>
      </c>
      <c r="AB21" s="38">
        <v>0</v>
      </c>
      <c r="AC21" s="38">
        <v>1736.713</v>
      </c>
      <c r="AD21" s="38">
        <v>2142.355</v>
      </c>
      <c r="AE21" s="38">
        <v>140.24799999999999</v>
      </c>
      <c r="AF21" s="38">
        <v>2.5999999999999999E-2</v>
      </c>
      <c r="AG21" s="38">
        <v>243</v>
      </c>
      <c r="AH21" s="38">
        <v>2633.989</v>
      </c>
      <c r="AI21" s="38">
        <v>731.846</v>
      </c>
      <c r="AJ21" s="38">
        <v>181.916</v>
      </c>
      <c r="AK21" s="38">
        <v>3.903</v>
      </c>
      <c r="AL21" s="38">
        <v>707.55399999999997</v>
      </c>
    </row>
    <row r="22" spans="1:38" ht="15.95" customHeight="1">
      <c r="A22" s="35"/>
      <c r="B22" s="36"/>
      <c r="C22" s="37">
        <v>45597</v>
      </c>
      <c r="D22" s="38">
        <v>241.19900000000001</v>
      </c>
      <c r="E22" s="38">
        <v>0</v>
      </c>
      <c r="F22" s="38">
        <v>303.51299999999998</v>
      </c>
      <c r="G22" s="38">
        <v>630.21799999999996</v>
      </c>
      <c r="H22" s="38">
        <v>154.398</v>
      </c>
      <c r="I22" s="38">
        <v>615.63300000000004</v>
      </c>
      <c r="J22" s="38">
        <v>1325.0450000000001</v>
      </c>
      <c r="K22" s="38">
        <v>256.70299999999997</v>
      </c>
      <c r="L22" s="38">
        <v>1662.2460000000001</v>
      </c>
      <c r="M22" s="38">
        <v>62.465000000000003</v>
      </c>
      <c r="N22" s="38">
        <v>3.0649999999999999</v>
      </c>
      <c r="O22" s="38">
        <v>360.20800000000003</v>
      </c>
      <c r="P22" s="38">
        <v>8.2420000000000009</v>
      </c>
      <c r="Q22" s="38">
        <v>2271.56</v>
      </c>
      <c r="R22" s="38">
        <v>13932.454</v>
      </c>
      <c r="S22" s="38">
        <v>6592.2719999999999</v>
      </c>
      <c r="T22" s="38">
        <v>2323.585</v>
      </c>
      <c r="U22" s="38">
        <v>354.94</v>
      </c>
      <c r="V22" s="38">
        <v>4874.0479999999998</v>
      </c>
      <c r="W22" s="38">
        <v>2555.614</v>
      </c>
      <c r="X22" s="38">
        <v>25543.271000000001</v>
      </c>
      <c r="Y22" s="38">
        <v>8373.4110000000001</v>
      </c>
      <c r="Z22" s="38">
        <v>3310.85</v>
      </c>
      <c r="AA22" s="38">
        <v>3621.366</v>
      </c>
      <c r="AB22" s="38">
        <v>0</v>
      </c>
      <c r="AC22" s="38">
        <v>571.05499999999995</v>
      </c>
      <c r="AD22" s="38">
        <v>913.31600000000003</v>
      </c>
      <c r="AE22" s="38">
        <v>203.304</v>
      </c>
      <c r="AF22" s="38">
        <v>2.1000000000000001E-2</v>
      </c>
      <c r="AG22" s="38">
        <v>241</v>
      </c>
      <c r="AH22" s="38">
        <v>3056.9679999999998</v>
      </c>
      <c r="AI22" s="38">
        <v>1236.7439999999999</v>
      </c>
      <c r="AJ22" s="38">
        <v>211.79400000000001</v>
      </c>
      <c r="AK22" s="38">
        <v>9.3239999999999998</v>
      </c>
      <c r="AL22" s="38">
        <v>774.548</v>
      </c>
    </row>
    <row r="23" spans="1:38" ht="15.95" customHeight="1">
      <c r="A23" s="35">
        <v>45627</v>
      </c>
      <c r="B23" s="36">
        <v>45627</v>
      </c>
      <c r="C23" s="37">
        <v>45627</v>
      </c>
      <c r="D23" s="38">
        <v>168.886</v>
      </c>
      <c r="E23" s="38">
        <v>0</v>
      </c>
      <c r="F23" s="38">
        <v>637.976</v>
      </c>
      <c r="G23" s="38">
        <v>1015.763</v>
      </c>
      <c r="H23" s="38">
        <v>497.99599999999998</v>
      </c>
      <c r="I23" s="38">
        <v>356.52100000000002</v>
      </c>
      <c r="J23" s="38">
        <v>1238.5239999999999</v>
      </c>
      <c r="K23" s="38">
        <v>256.09699999999998</v>
      </c>
      <c r="L23" s="38">
        <v>2595.538</v>
      </c>
      <c r="M23" s="38">
        <v>36.302999999999997</v>
      </c>
      <c r="N23" s="38">
        <v>6</v>
      </c>
      <c r="O23" s="38">
        <v>333.45400000000001</v>
      </c>
      <c r="P23" s="38">
        <v>17.158000000000001</v>
      </c>
      <c r="Q23" s="38">
        <v>295.12900000000002</v>
      </c>
      <c r="R23" s="38">
        <v>12906.668</v>
      </c>
      <c r="S23" s="38">
        <v>53897.665000000001</v>
      </c>
      <c r="T23" s="38">
        <v>1832.644</v>
      </c>
      <c r="U23" s="38">
        <v>281.55500000000001</v>
      </c>
      <c r="V23" s="38">
        <v>4989.4560000000001</v>
      </c>
      <c r="W23" s="38">
        <v>1979.46</v>
      </c>
      <c r="X23" s="38">
        <v>22270.006000000001</v>
      </c>
      <c r="Y23" s="38">
        <v>16.076000000000001</v>
      </c>
      <c r="Z23" s="38">
        <v>3326.3420000000001</v>
      </c>
      <c r="AA23" s="38">
        <v>5213.67</v>
      </c>
      <c r="AB23" s="38">
        <v>0</v>
      </c>
      <c r="AC23" s="38">
        <v>147.21</v>
      </c>
      <c r="AD23" s="38">
        <v>182.38200000000001</v>
      </c>
      <c r="AE23" s="38">
        <v>159.28</v>
      </c>
      <c r="AF23" s="38">
        <v>1.7999999999999999E-2</v>
      </c>
      <c r="AG23" s="38">
        <v>0</v>
      </c>
      <c r="AH23" s="38">
        <v>1136.2159999999999</v>
      </c>
      <c r="AI23" s="38">
        <v>571.83799999999997</v>
      </c>
      <c r="AJ23" s="38">
        <v>173.99100000000001</v>
      </c>
      <c r="AK23" s="38">
        <v>9.6760000000000002</v>
      </c>
      <c r="AL23" s="38">
        <v>870.75900000000001</v>
      </c>
    </row>
    <row r="24" spans="1:38" s="43" customFormat="1" ht="15.95" customHeight="1">
      <c r="A24" s="39">
        <v>45658</v>
      </c>
      <c r="B24" s="40">
        <v>45658</v>
      </c>
      <c r="C24" s="41">
        <v>45658</v>
      </c>
      <c r="D24" s="42">
        <v>236.947</v>
      </c>
      <c r="E24" s="42">
        <v>0</v>
      </c>
      <c r="F24" s="42">
        <v>948.94</v>
      </c>
      <c r="G24" s="42">
        <v>1335.422</v>
      </c>
      <c r="H24" s="42">
        <v>300.11599999999999</v>
      </c>
      <c r="I24" s="42">
        <v>131.85300000000001</v>
      </c>
      <c r="J24" s="42">
        <v>1259.816</v>
      </c>
      <c r="K24" s="42">
        <v>305.42399999999998</v>
      </c>
      <c r="L24" s="42">
        <v>2010.24</v>
      </c>
      <c r="M24" s="42">
        <v>37.950000000000003</v>
      </c>
      <c r="N24" s="42">
        <v>1.5569999999999999</v>
      </c>
      <c r="O24" s="42">
        <v>213.929</v>
      </c>
      <c r="P24" s="42">
        <v>82.555999999999997</v>
      </c>
      <c r="Q24" s="42">
        <v>55.378999999999998</v>
      </c>
      <c r="R24" s="42">
        <v>9554.2330000000002</v>
      </c>
      <c r="S24" s="42">
        <v>49189.142</v>
      </c>
      <c r="T24" s="42">
        <v>862.46799999999996</v>
      </c>
      <c r="U24" s="42">
        <v>484.26299999999998</v>
      </c>
      <c r="V24" s="42">
        <v>2639.5279999999998</v>
      </c>
      <c r="W24" s="42">
        <v>1575.8209999999999</v>
      </c>
      <c r="X24" s="42">
        <v>29956.929</v>
      </c>
      <c r="Y24" s="42">
        <v>0.44500000000000001</v>
      </c>
      <c r="Z24" s="42">
        <v>4898.78</v>
      </c>
      <c r="AA24" s="42">
        <v>7647.1450000000004</v>
      </c>
      <c r="AB24" s="42">
        <v>0</v>
      </c>
      <c r="AC24" s="42">
        <v>529.36500000000001</v>
      </c>
      <c r="AD24" s="42">
        <v>247.16900000000001</v>
      </c>
      <c r="AE24" s="42">
        <v>61</v>
      </c>
      <c r="AF24" s="42">
        <v>0.23100000000000001</v>
      </c>
      <c r="AG24" s="42">
        <v>0</v>
      </c>
      <c r="AH24" s="42">
        <v>756.83900000000006</v>
      </c>
      <c r="AI24" s="42">
        <v>538.07399999999996</v>
      </c>
      <c r="AJ24" s="42">
        <v>138.37899999999999</v>
      </c>
      <c r="AK24" s="42">
        <v>10.374000000000001</v>
      </c>
      <c r="AL24" s="42">
        <v>602.37099999999998</v>
      </c>
    </row>
    <row r="25" spans="1:38" ht="12" customHeight="1">
      <c r="A25" s="31"/>
      <c r="B25" s="32"/>
      <c r="C25" s="44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</row>
    <row r="26" spans="1:38" ht="14.25" customHeight="1">
      <c r="A26" s="21" t="s">
        <v>38</v>
      </c>
      <c r="B26" s="45"/>
      <c r="C26" s="46"/>
      <c r="D26" s="38">
        <f t="shared" ref="D26:AL26" si="0">IF(ISERR(D24/D23*100),"-",D24/D23*100)</f>
        <v>140.2999656573073</v>
      </c>
      <c r="E26" s="38" t="str">
        <f t="shared" si="0"/>
        <v>-</v>
      </c>
      <c r="F26" s="38">
        <f t="shared" si="0"/>
        <v>148.74227243658069</v>
      </c>
      <c r="G26" s="38">
        <f t="shared" si="0"/>
        <v>131.46984089792599</v>
      </c>
      <c r="H26" s="38">
        <f t="shared" si="0"/>
        <v>60.264741082257686</v>
      </c>
      <c r="I26" s="38">
        <f t="shared" si="0"/>
        <v>36.983235209146166</v>
      </c>
      <c r="J26" s="38">
        <f t="shared" si="0"/>
        <v>101.71914310905564</v>
      </c>
      <c r="K26" s="38">
        <f t="shared" si="0"/>
        <v>119.2610612385151</v>
      </c>
      <c r="L26" s="38">
        <f t="shared" si="0"/>
        <v>77.449838915862529</v>
      </c>
      <c r="M26" s="38">
        <f t="shared" si="0"/>
        <v>104.53681513924471</v>
      </c>
      <c r="N26" s="38">
        <f t="shared" si="0"/>
        <v>25.95</v>
      </c>
      <c r="O26" s="38">
        <f t="shared" si="0"/>
        <v>64.155475717790154</v>
      </c>
      <c r="P26" s="38">
        <f t="shared" si="0"/>
        <v>481.15164937638417</v>
      </c>
      <c r="Q26" s="38">
        <f t="shared" si="0"/>
        <v>18.764336950960427</v>
      </c>
      <c r="R26" s="38">
        <f t="shared" si="0"/>
        <v>74.025557951905171</v>
      </c>
      <c r="S26" s="38">
        <f t="shared" si="0"/>
        <v>91.26395735325454</v>
      </c>
      <c r="T26" s="38">
        <f t="shared" si="0"/>
        <v>47.061404178880345</v>
      </c>
      <c r="U26" s="38">
        <f t="shared" si="0"/>
        <v>171.99588002344123</v>
      </c>
      <c r="V26" s="38">
        <f t="shared" si="0"/>
        <v>52.902119990636244</v>
      </c>
      <c r="W26" s="38">
        <f t="shared" si="0"/>
        <v>79.608630636638267</v>
      </c>
      <c r="X26" s="38">
        <f t="shared" si="0"/>
        <v>134.51693277496196</v>
      </c>
      <c r="Y26" s="38">
        <f t="shared" si="0"/>
        <v>2.7681015177904951</v>
      </c>
      <c r="Z26" s="38">
        <f t="shared" si="0"/>
        <v>147.27228889873621</v>
      </c>
      <c r="AA26" s="38">
        <f t="shared" si="0"/>
        <v>146.67489503555078</v>
      </c>
      <c r="AB26" s="38" t="str">
        <f t="shared" si="0"/>
        <v>-</v>
      </c>
      <c r="AC26" s="38">
        <f t="shared" si="0"/>
        <v>359.59853270837579</v>
      </c>
      <c r="AD26" s="38">
        <f t="shared" si="0"/>
        <v>135.52269412551678</v>
      </c>
      <c r="AE26" s="38">
        <f t="shared" si="0"/>
        <v>38.29733802109493</v>
      </c>
      <c r="AF26" s="38">
        <f t="shared" si="0"/>
        <v>1283.3333333333335</v>
      </c>
      <c r="AG26" s="38" t="str">
        <f t="shared" si="0"/>
        <v>-</v>
      </c>
      <c r="AH26" s="38">
        <f t="shared" si="0"/>
        <v>66.610486034345598</v>
      </c>
      <c r="AI26" s="38">
        <f t="shared" si="0"/>
        <v>94.095530552359236</v>
      </c>
      <c r="AJ26" s="38">
        <f t="shared" si="0"/>
        <v>79.532274657884599</v>
      </c>
      <c r="AK26" s="38">
        <f t="shared" si="0"/>
        <v>107.21372467961967</v>
      </c>
      <c r="AL26" s="38">
        <f t="shared" si="0"/>
        <v>69.177694402239894</v>
      </c>
    </row>
    <row r="27" spans="1:38" ht="14.85" customHeight="1">
      <c r="A27" s="21" t="s">
        <v>39</v>
      </c>
      <c r="B27" s="45"/>
      <c r="C27" s="46"/>
      <c r="D27" s="38">
        <f t="shared" ref="D27:AL27" si="1">IF(ISERR(D24/D12*100),"-",D24/D12*100)</f>
        <v>94.468188595896692</v>
      </c>
      <c r="E27" s="38" t="str">
        <f t="shared" si="1"/>
        <v>-</v>
      </c>
      <c r="F27" s="38">
        <f t="shared" si="1"/>
        <v>267.66594081077727</v>
      </c>
      <c r="G27" s="38">
        <f t="shared" si="1"/>
        <v>69.857546101872956</v>
      </c>
      <c r="H27" s="38">
        <f t="shared" si="1"/>
        <v>487.31996427701552</v>
      </c>
      <c r="I27" s="38">
        <f t="shared" si="1"/>
        <v>124.13900239139851</v>
      </c>
      <c r="J27" s="38">
        <f t="shared" si="1"/>
        <v>124.86419036046421</v>
      </c>
      <c r="K27" s="38">
        <f t="shared" si="1"/>
        <v>100.37102154159614</v>
      </c>
      <c r="L27" s="38">
        <f t="shared" si="1"/>
        <v>72.140663959382124</v>
      </c>
      <c r="M27" s="38">
        <f t="shared" si="1"/>
        <v>107.61988486515612</v>
      </c>
      <c r="N27" s="38">
        <f t="shared" si="1"/>
        <v>133.30479452054794</v>
      </c>
      <c r="O27" s="38">
        <f t="shared" si="1"/>
        <v>124.26534227876043</v>
      </c>
      <c r="P27" s="38">
        <f t="shared" si="1"/>
        <v>51.542092250830351</v>
      </c>
      <c r="Q27" s="38">
        <f t="shared" si="1"/>
        <v>29.542714479285582</v>
      </c>
      <c r="R27" s="38">
        <f t="shared" si="1"/>
        <v>70.08660259848142</v>
      </c>
      <c r="S27" s="38">
        <f t="shared" si="1"/>
        <v>142.10186978007019</v>
      </c>
      <c r="T27" s="38">
        <f t="shared" si="1"/>
        <v>145.12065231839895</v>
      </c>
      <c r="U27" s="38">
        <f t="shared" si="1"/>
        <v>456.66232884463051</v>
      </c>
      <c r="V27" s="38">
        <f t="shared" si="1"/>
        <v>82.067551807410226</v>
      </c>
      <c r="W27" s="38">
        <f t="shared" si="1"/>
        <v>125.79818274421271</v>
      </c>
      <c r="X27" s="38">
        <f t="shared" si="1"/>
        <v>123.26193653573188</v>
      </c>
      <c r="Y27" s="38">
        <f t="shared" si="1"/>
        <v>83.333333333333329</v>
      </c>
      <c r="Z27" s="38">
        <f t="shared" si="1"/>
        <v>88.247702736540219</v>
      </c>
      <c r="AA27" s="38">
        <f t="shared" si="1"/>
        <v>105.94163802865566</v>
      </c>
      <c r="AB27" s="38" t="str">
        <f t="shared" si="1"/>
        <v>-</v>
      </c>
      <c r="AC27" s="38">
        <f t="shared" si="1"/>
        <v>284.95106957916607</v>
      </c>
      <c r="AD27" s="38">
        <f t="shared" si="1"/>
        <v>198.26178329643534</v>
      </c>
      <c r="AE27" s="38">
        <f t="shared" si="1"/>
        <v>58.104092052122233</v>
      </c>
      <c r="AF27" s="38">
        <f t="shared" si="1"/>
        <v>105.96330275229357</v>
      </c>
      <c r="AG27" s="38">
        <f t="shared" si="1"/>
        <v>0</v>
      </c>
      <c r="AH27" s="38">
        <f t="shared" si="1"/>
        <v>60.70587801217745</v>
      </c>
      <c r="AI27" s="38">
        <f t="shared" si="1"/>
        <v>118.84913316119511</v>
      </c>
      <c r="AJ27" s="38">
        <f t="shared" si="1"/>
        <v>112.2231503483176</v>
      </c>
      <c r="AK27" s="38">
        <f t="shared" si="1"/>
        <v>108.44658164332009</v>
      </c>
      <c r="AL27" s="38">
        <f t="shared" si="1"/>
        <v>132.89657439499805</v>
      </c>
    </row>
    <row r="28" spans="1:38" ht="8.25" customHeight="1">
      <c r="A28" s="47"/>
      <c r="B28" s="48"/>
      <c r="C28" s="49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</row>
    <row r="29" spans="1:38" ht="8.25" customHeight="1">
      <c r="A29" s="31"/>
      <c r="B29" s="32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</row>
    <row r="30" spans="1:38" ht="15" customHeight="1">
      <c r="A30" s="4"/>
      <c r="B30" s="52"/>
      <c r="C30" s="53" t="s">
        <v>40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</row>
    <row r="31" spans="1:38" ht="18" customHeight="1">
      <c r="A31" s="29" t="s">
        <v>41</v>
      </c>
      <c r="B31" s="45"/>
      <c r="C31" s="46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</row>
    <row r="32" spans="1:38" s="34" customFormat="1" ht="9.75" customHeight="1">
      <c r="A32" s="31"/>
      <c r="B32" s="32"/>
      <c r="C32" s="33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</row>
    <row r="33" spans="1:38" ht="15.95" customHeight="1">
      <c r="A33" s="35">
        <v>45292</v>
      </c>
      <c r="B33" s="36">
        <v>45292</v>
      </c>
      <c r="C33" s="37">
        <v>45292</v>
      </c>
      <c r="D33" s="54">
        <v>3621.5546044605339</v>
      </c>
      <c r="E33" s="54">
        <v>0</v>
      </c>
      <c r="F33" s="54">
        <v>1765.0796899504687</v>
      </c>
      <c r="G33" s="54">
        <v>378.1384290733173</v>
      </c>
      <c r="H33" s="54">
        <v>367.69643582041084</v>
      </c>
      <c r="I33" s="54">
        <v>2048.8772854802569</v>
      </c>
      <c r="J33" s="54">
        <v>1014.6424239480885</v>
      </c>
      <c r="K33" s="54">
        <v>1487.1716656533956</v>
      </c>
      <c r="L33" s="54">
        <v>439.63170881905836</v>
      </c>
      <c r="M33" s="54">
        <v>946.16263505657491</v>
      </c>
      <c r="N33" s="54">
        <v>788.0573630136987</v>
      </c>
      <c r="O33" s="54">
        <v>1438.6992071098718</v>
      </c>
      <c r="P33" s="54">
        <v>811.07515046325193</v>
      </c>
      <c r="Q33" s="54">
        <v>751.49263819390364</v>
      </c>
      <c r="R33" s="54">
        <v>295.06138817531257</v>
      </c>
      <c r="S33" s="54">
        <v>102.47033433781858</v>
      </c>
      <c r="T33" s="54">
        <v>108.80275310401457</v>
      </c>
      <c r="U33" s="54">
        <v>80.054005884349891</v>
      </c>
      <c r="V33" s="54">
        <v>274.62684020424797</v>
      </c>
      <c r="W33" s="54">
        <v>117.94317682879127</v>
      </c>
      <c r="X33" s="54">
        <v>172.1470657010268</v>
      </c>
      <c r="Y33" s="54">
        <v>251.4438202247191</v>
      </c>
      <c r="Z33" s="54">
        <v>224.80721055200976</v>
      </c>
      <c r="AA33" s="54">
        <v>70.155407492828601</v>
      </c>
      <c r="AB33" s="54">
        <v>0</v>
      </c>
      <c r="AC33" s="54">
        <v>104.25552014813698</v>
      </c>
      <c r="AD33" s="54">
        <v>839.21634260596147</v>
      </c>
      <c r="AE33" s="54">
        <v>1983.8927074601843</v>
      </c>
      <c r="AF33" s="54">
        <v>242.66513761467888</v>
      </c>
      <c r="AG33" s="54">
        <v>800.5</v>
      </c>
      <c r="AH33" s="54">
        <v>484.18239138996307</v>
      </c>
      <c r="AI33" s="54">
        <v>348.24243214051427</v>
      </c>
      <c r="AJ33" s="54">
        <v>1028.7744734686596</v>
      </c>
      <c r="AK33" s="54">
        <v>1699.0943968220781</v>
      </c>
      <c r="AL33" s="54">
        <v>1079.3364271956898</v>
      </c>
    </row>
    <row r="34" spans="1:38" ht="15.95" customHeight="1">
      <c r="A34" s="35"/>
      <c r="B34" s="36"/>
      <c r="C34" s="37">
        <v>45323</v>
      </c>
      <c r="D34" s="54">
        <v>4768.6356414533075</v>
      </c>
      <c r="E34" s="54">
        <v>0</v>
      </c>
      <c r="F34" s="54">
        <v>1652.0445630800893</v>
      </c>
      <c r="G34" s="54">
        <v>336.08838514567827</v>
      </c>
      <c r="H34" s="54">
        <v>476.06301633785449</v>
      </c>
      <c r="I34" s="54">
        <v>1947.3553391997746</v>
      </c>
      <c r="J34" s="54">
        <v>967.45678067876781</v>
      </c>
      <c r="K34" s="54">
        <v>1423.6908899300759</v>
      </c>
      <c r="L34" s="54">
        <v>537.62321227490793</v>
      </c>
      <c r="M34" s="54">
        <v>822.11034062200531</v>
      </c>
      <c r="N34" s="54">
        <v>788</v>
      </c>
      <c r="O34" s="54">
        <v>1546.4533027966625</v>
      </c>
      <c r="P34" s="54">
        <v>822.5</v>
      </c>
      <c r="Q34" s="54">
        <v>497.55746281387849</v>
      </c>
      <c r="R34" s="54">
        <v>281.36128018139954</v>
      </c>
      <c r="S34" s="54">
        <v>94.168700268991728</v>
      </c>
      <c r="T34" s="54">
        <v>102.16130431147459</v>
      </c>
      <c r="U34" s="54">
        <v>86.860592112740079</v>
      </c>
      <c r="V34" s="54">
        <v>331.57938510427664</v>
      </c>
      <c r="W34" s="54">
        <v>147.24416047379202</v>
      </c>
      <c r="X34" s="54">
        <v>113.9481640895485</v>
      </c>
      <c r="Y34" s="54">
        <v>326.7</v>
      </c>
      <c r="Z34" s="54">
        <v>198.38843523186381</v>
      </c>
      <c r="AA34" s="54">
        <v>83.354326152390371</v>
      </c>
      <c r="AB34" s="54">
        <v>0</v>
      </c>
      <c r="AC34" s="54">
        <v>70.73236823843844</v>
      </c>
      <c r="AD34" s="54">
        <v>891.46873866478302</v>
      </c>
      <c r="AE34" s="54">
        <v>1977.3758243165375</v>
      </c>
      <c r="AF34" s="54">
        <v>349.60135135135135</v>
      </c>
      <c r="AG34" s="54">
        <v>0</v>
      </c>
      <c r="AH34" s="54">
        <v>798.01905505946138</v>
      </c>
      <c r="AI34" s="54">
        <v>382.76135660828749</v>
      </c>
      <c r="AJ34" s="54">
        <v>935.81888552183261</v>
      </c>
      <c r="AK34" s="54">
        <v>1288.553985150729</v>
      </c>
      <c r="AL34" s="54">
        <v>1071.7627886542739</v>
      </c>
    </row>
    <row r="35" spans="1:38" ht="15.95" customHeight="1">
      <c r="A35" s="35"/>
      <c r="B35" s="36"/>
      <c r="C35" s="37">
        <v>45352</v>
      </c>
      <c r="D35" s="54">
        <v>4283.2858033996981</v>
      </c>
      <c r="E35" s="54">
        <v>0</v>
      </c>
      <c r="F35" s="54">
        <v>1747.8535353053207</v>
      </c>
      <c r="G35" s="54">
        <v>362.92851020372916</v>
      </c>
      <c r="H35" s="54">
        <v>474.32047808727759</v>
      </c>
      <c r="I35" s="54">
        <v>2116.5932225002789</v>
      </c>
      <c r="J35" s="54">
        <v>965.57340707952039</v>
      </c>
      <c r="K35" s="54">
        <v>1372.4139977413474</v>
      </c>
      <c r="L35" s="54">
        <v>609.50667607855405</v>
      </c>
      <c r="M35" s="54">
        <v>851.44204769589385</v>
      </c>
      <c r="N35" s="54">
        <v>491.91624790619761</v>
      </c>
      <c r="O35" s="54">
        <v>1707.0891065678377</v>
      </c>
      <c r="P35" s="54">
        <v>946.91677806610573</v>
      </c>
      <c r="Q35" s="54">
        <v>535.2165295993932</v>
      </c>
      <c r="R35" s="54">
        <v>289.0643375606378</v>
      </c>
      <c r="S35" s="54">
        <v>73.694221467526674</v>
      </c>
      <c r="T35" s="54">
        <v>59.599422359392605</v>
      </c>
      <c r="U35" s="54">
        <v>98.999007467624537</v>
      </c>
      <c r="V35" s="54">
        <v>294.33083867389996</v>
      </c>
      <c r="W35" s="54">
        <v>127.4403191795992</v>
      </c>
      <c r="X35" s="54">
        <v>126.61775679463253</v>
      </c>
      <c r="Y35" s="54">
        <v>207.69230769230768</v>
      </c>
      <c r="Z35" s="54">
        <v>197.39131739794806</v>
      </c>
      <c r="AA35" s="54">
        <v>69.647554157784157</v>
      </c>
      <c r="AB35" s="54">
        <v>0</v>
      </c>
      <c r="AC35" s="54">
        <v>77.664010226588829</v>
      </c>
      <c r="AD35" s="54">
        <v>785.87313060997542</v>
      </c>
      <c r="AE35" s="54">
        <v>1903.6792452830189</v>
      </c>
      <c r="AF35" s="54">
        <v>409.91240875912405</v>
      </c>
      <c r="AG35" s="54">
        <v>983.33333333333326</v>
      </c>
      <c r="AH35" s="54">
        <v>449.41115957384733</v>
      </c>
      <c r="AI35" s="54">
        <v>356.53696534550863</v>
      </c>
      <c r="AJ35" s="54">
        <v>902.32647809032983</v>
      </c>
      <c r="AK35" s="54">
        <v>2668.6498842592591</v>
      </c>
      <c r="AL35" s="54">
        <v>1054.0753097094068</v>
      </c>
    </row>
    <row r="36" spans="1:38" ht="15.95" customHeight="1">
      <c r="A36" s="35"/>
      <c r="B36" s="36"/>
      <c r="C36" s="37">
        <v>45383</v>
      </c>
      <c r="D36" s="54">
        <v>4078.9788725737335</v>
      </c>
      <c r="E36" s="54">
        <v>0</v>
      </c>
      <c r="F36" s="54">
        <v>1331.3819011834971</v>
      </c>
      <c r="G36" s="54">
        <v>411.52318029861516</v>
      </c>
      <c r="H36" s="54">
        <v>451.63414780572731</v>
      </c>
      <c r="I36" s="54">
        <v>1522.373641521496</v>
      </c>
      <c r="J36" s="54">
        <v>982.31396707066199</v>
      </c>
      <c r="K36" s="54">
        <v>1144.1204860078944</v>
      </c>
      <c r="L36" s="54">
        <v>619.16884089294365</v>
      </c>
      <c r="M36" s="54">
        <v>723.63521061694178</v>
      </c>
      <c r="N36" s="54">
        <v>710.98933491334617</v>
      </c>
      <c r="O36" s="54">
        <v>1603.2108897126968</v>
      </c>
      <c r="P36" s="54">
        <v>972.13368706009749</v>
      </c>
      <c r="Q36" s="54">
        <v>487.27208703985968</v>
      </c>
      <c r="R36" s="54">
        <v>258.1838918616499</v>
      </c>
      <c r="S36" s="54">
        <v>77.902994436774193</v>
      </c>
      <c r="T36" s="54">
        <v>67.769293602816418</v>
      </c>
      <c r="U36" s="54">
        <v>78.462756613520312</v>
      </c>
      <c r="V36" s="54">
        <v>209.74520885884698</v>
      </c>
      <c r="W36" s="54">
        <v>135.71026972885292</v>
      </c>
      <c r="X36" s="54">
        <v>103.96454452955268</v>
      </c>
      <c r="Y36" s="54">
        <v>0</v>
      </c>
      <c r="Z36" s="54">
        <v>145.0730001731034</v>
      </c>
      <c r="AA36" s="54">
        <v>46.522792213433831</v>
      </c>
      <c r="AB36" s="54">
        <v>0</v>
      </c>
      <c r="AC36" s="54">
        <v>118.4099576336822</v>
      </c>
      <c r="AD36" s="54">
        <v>654.03220478336834</v>
      </c>
      <c r="AE36" s="54">
        <v>0</v>
      </c>
      <c r="AF36" s="54">
        <v>379.3991031390135</v>
      </c>
      <c r="AG36" s="54">
        <v>0</v>
      </c>
      <c r="AH36" s="54">
        <v>247.94064715031138</v>
      </c>
      <c r="AI36" s="54">
        <v>206.99235506203769</v>
      </c>
      <c r="AJ36" s="54">
        <v>593.10071771013588</v>
      </c>
      <c r="AK36" s="54">
        <v>1678.7667201712145</v>
      </c>
      <c r="AL36" s="54">
        <v>942.66864317953321</v>
      </c>
    </row>
    <row r="37" spans="1:38" ht="15.95" customHeight="1">
      <c r="A37" s="35"/>
      <c r="B37" s="36"/>
      <c r="C37" s="37">
        <v>45413</v>
      </c>
      <c r="D37" s="54">
        <v>2174.963812511482</v>
      </c>
      <c r="E37" s="54">
        <v>0</v>
      </c>
      <c r="F37" s="54">
        <v>2391.2862359121168</v>
      </c>
      <c r="G37" s="54">
        <v>412.8447015923357</v>
      </c>
      <c r="H37" s="54">
        <v>449.69416481624467</v>
      </c>
      <c r="I37" s="54">
        <v>1119.9424399113586</v>
      </c>
      <c r="J37" s="54">
        <v>936.11686422628327</v>
      </c>
      <c r="K37" s="54">
        <v>982.32305017108672</v>
      </c>
      <c r="L37" s="54">
        <v>627.56266219963322</v>
      </c>
      <c r="M37" s="54">
        <v>610.00488948958491</v>
      </c>
      <c r="N37" s="54">
        <v>0</v>
      </c>
      <c r="O37" s="54">
        <v>1406.7913592713185</v>
      </c>
      <c r="P37" s="54">
        <v>827.51656515628133</v>
      </c>
      <c r="Q37" s="54">
        <v>339.06476287538476</v>
      </c>
      <c r="R37" s="54">
        <v>236.83887455397488</v>
      </c>
      <c r="S37" s="54">
        <v>97.500128025557231</v>
      </c>
      <c r="T37" s="54">
        <v>100.58721206203184</v>
      </c>
      <c r="U37" s="54">
        <v>108.41748713835342</v>
      </c>
      <c r="V37" s="54">
        <v>205.07119738548525</v>
      </c>
      <c r="W37" s="54">
        <v>162.65323507834486</v>
      </c>
      <c r="X37" s="54">
        <v>115.62263660800468</v>
      </c>
      <c r="Y37" s="54">
        <v>0</v>
      </c>
      <c r="Z37" s="54">
        <v>153.0235758304205</v>
      </c>
      <c r="AA37" s="54">
        <v>44.209034603531542</v>
      </c>
      <c r="AB37" s="54">
        <v>0</v>
      </c>
      <c r="AC37" s="54">
        <v>178.21206606757633</v>
      </c>
      <c r="AD37" s="54">
        <v>771.67136725935006</v>
      </c>
      <c r="AE37" s="54">
        <v>1741</v>
      </c>
      <c r="AF37" s="54">
        <v>388.39568345323738</v>
      </c>
      <c r="AG37" s="54">
        <v>0</v>
      </c>
      <c r="AH37" s="54">
        <v>351.26273384614808</v>
      </c>
      <c r="AI37" s="54">
        <v>216.51133806437696</v>
      </c>
      <c r="AJ37" s="54">
        <v>519.33834197288513</v>
      </c>
      <c r="AK37" s="54">
        <v>1016.4812855980472</v>
      </c>
      <c r="AL37" s="54">
        <v>994.48645844331259</v>
      </c>
    </row>
    <row r="38" spans="1:38" ht="15.95" customHeight="1">
      <c r="A38" s="35"/>
      <c r="B38" s="36"/>
      <c r="C38" s="37">
        <v>45444</v>
      </c>
      <c r="D38" s="54">
        <v>1694.3401150846582</v>
      </c>
      <c r="E38" s="54">
        <v>0</v>
      </c>
      <c r="F38" s="54">
        <v>1945.9376153017402</v>
      </c>
      <c r="G38" s="54">
        <v>484.27929869824089</v>
      </c>
      <c r="H38" s="54">
        <v>486.42487603675994</v>
      </c>
      <c r="I38" s="54">
        <v>906.52172804038184</v>
      </c>
      <c r="J38" s="54">
        <v>920.31764102916998</v>
      </c>
      <c r="K38" s="54">
        <v>991.27112013280168</v>
      </c>
      <c r="L38" s="54">
        <v>690.56546314371064</v>
      </c>
      <c r="M38" s="54">
        <v>400.80042553191493</v>
      </c>
      <c r="N38" s="54">
        <v>452.5371386754482</v>
      </c>
      <c r="O38" s="54">
        <v>1371.7229917139882</v>
      </c>
      <c r="P38" s="54">
        <v>931.00228554393459</v>
      </c>
      <c r="Q38" s="54">
        <v>304.10076862549187</v>
      </c>
      <c r="R38" s="54">
        <v>273.29717133298328</v>
      </c>
      <c r="S38" s="54">
        <v>61.483710381734589</v>
      </c>
      <c r="T38" s="54">
        <v>95.394080787195264</v>
      </c>
      <c r="U38" s="54">
        <v>89.736276682991047</v>
      </c>
      <c r="V38" s="54">
        <v>239.60581750488919</v>
      </c>
      <c r="W38" s="54">
        <v>168.32693879741061</v>
      </c>
      <c r="X38" s="54">
        <v>99.496321012659365</v>
      </c>
      <c r="Y38" s="54">
        <v>0</v>
      </c>
      <c r="Z38" s="54">
        <v>184.7229042090093</v>
      </c>
      <c r="AA38" s="54">
        <v>39.80750373024788</v>
      </c>
      <c r="AB38" s="54">
        <v>0</v>
      </c>
      <c r="AC38" s="54">
        <v>165.66021378434465</v>
      </c>
      <c r="AD38" s="54">
        <v>746.50791151186991</v>
      </c>
      <c r="AE38" s="54">
        <v>1306</v>
      </c>
      <c r="AF38" s="54">
        <v>305.79746835443035</v>
      </c>
      <c r="AG38" s="54">
        <v>684</v>
      </c>
      <c r="AH38" s="54">
        <v>375.15420510608294</v>
      </c>
      <c r="AI38" s="54">
        <v>158.35344566643124</v>
      </c>
      <c r="AJ38" s="54">
        <v>526.23009852881637</v>
      </c>
      <c r="AK38" s="54">
        <v>1031.2993827160494</v>
      </c>
      <c r="AL38" s="54">
        <v>894.06434885693557</v>
      </c>
    </row>
    <row r="39" spans="1:38" ht="15.95" customHeight="1">
      <c r="A39" s="35"/>
      <c r="B39" s="36"/>
      <c r="C39" s="37">
        <v>45474</v>
      </c>
      <c r="D39" s="54">
        <v>1949.5978644452048</v>
      </c>
      <c r="E39" s="54">
        <v>0</v>
      </c>
      <c r="F39" s="54">
        <v>1437.8557239069391</v>
      </c>
      <c r="G39" s="54">
        <v>463.91575751777134</v>
      </c>
      <c r="H39" s="54">
        <v>537.15698388171415</v>
      </c>
      <c r="I39" s="54">
        <v>1089.1290757169679</v>
      </c>
      <c r="J39" s="54">
        <v>913.21797788409003</v>
      </c>
      <c r="K39" s="54">
        <v>1051.4649993540809</v>
      </c>
      <c r="L39" s="54">
        <v>673.10558963652909</v>
      </c>
      <c r="M39" s="54">
        <v>442.07128143506998</v>
      </c>
      <c r="N39" s="54">
        <v>857.1402708678828</v>
      </c>
      <c r="O39" s="54">
        <v>1321.5867842606831</v>
      </c>
      <c r="P39" s="54">
        <v>999.75829129944759</v>
      </c>
      <c r="Q39" s="54">
        <v>333.90547625402161</v>
      </c>
      <c r="R39" s="54">
        <v>274.9224245413036</v>
      </c>
      <c r="S39" s="54">
        <v>56.239045246290026</v>
      </c>
      <c r="T39" s="54">
        <v>109.16608022609758</v>
      </c>
      <c r="U39" s="54">
        <v>81.987778535216108</v>
      </c>
      <c r="V39" s="54">
        <v>381.00006704673154</v>
      </c>
      <c r="W39" s="54">
        <v>236.88892165090309</v>
      </c>
      <c r="X39" s="54">
        <v>132.73123131756745</v>
      </c>
      <c r="Y39" s="54">
        <v>0</v>
      </c>
      <c r="Z39" s="54">
        <v>231.6098561958789</v>
      </c>
      <c r="AA39" s="54">
        <v>38.680434026832422</v>
      </c>
      <c r="AB39" s="54">
        <v>0</v>
      </c>
      <c r="AC39" s="54">
        <v>183.00911387433388</v>
      </c>
      <c r="AD39" s="54">
        <v>668.42639182655989</v>
      </c>
      <c r="AE39" s="54">
        <v>1193</v>
      </c>
      <c r="AF39" s="54">
        <v>176.75</v>
      </c>
      <c r="AG39" s="54">
        <v>706.07238605898124</v>
      </c>
      <c r="AH39" s="54">
        <v>378.21772817764895</v>
      </c>
      <c r="AI39" s="54">
        <v>292.68426664180822</v>
      </c>
      <c r="AJ39" s="54">
        <v>800.48451569634983</v>
      </c>
      <c r="AK39" s="54">
        <v>0</v>
      </c>
      <c r="AL39" s="54">
        <v>969.39163123947753</v>
      </c>
    </row>
    <row r="40" spans="1:38" ht="15.95" customHeight="1">
      <c r="A40" s="35"/>
      <c r="B40" s="36"/>
      <c r="C40" s="37">
        <v>45505</v>
      </c>
      <c r="D40" s="54">
        <v>1726.8927574667796</v>
      </c>
      <c r="E40" s="54">
        <v>0</v>
      </c>
      <c r="F40" s="54">
        <v>1296.7212199558296</v>
      </c>
      <c r="G40" s="54">
        <v>641.25552442654521</v>
      </c>
      <c r="H40" s="54">
        <v>512.34500600995932</v>
      </c>
      <c r="I40" s="54">
        <v>1604.6064000552324</v>
      </c>
      <c r="J40" s="54">
        <v>923.95167006750489</v>
      </c>
      <c r="K40" s="54">
        <v>997.28318773415469</v>
      </c>
      <c r="L40" s="54">
        <v>529.19311741216995</v>
      </c>
      <c r="M40" s="54">
        <v>518.43253936852102</v>
      </c>
      <c r="N40" s="54">
        <v>541.02767589196401</v>
      </c>
      <c r="O40" s="54">
        <v>999.45127871100442</v>
      </c>
      <c r="P40" s="54">
        <v>1047.7353730542136</v>
      </c>
      <c r="Q40" s="54">
        <v>263.22637594449463</v>
      </c>
      <c r="R40" s="54">
        <v>247.24198419180934</v>
      </c>
      <c r="S40" s="54">
        <v>57.697484819116163</v>
      </c>
      <c r="T40" s="54">
        <v>86.963180409326228</v>
      </c>
      <c r="U40" s="54">
        <v>77.339768088943458</v>
      </c>
      <c r="V40" s="54">
        <v>276.61605150420064</v>
      </c>
      <c r="W40" s="54">
        <v>187.12714920595025</v>
      </c>
      <c r="X40" s="54">
        <v>127.73568828730204</v>
      </c>
      <c r="Y40" s="54">
        <v>754.35345697931007</v>
      </c>
      <c r="Z40" s="54">
        <v>322.70974977030755</v>
      </c>
      <c r="AA40" s="54">
        <v>42.538755044389355</v>
      </c>
      <c r="AB40" s="54">
        <v>0</v>
      </c>
      <c r="AC40" s="54">
        <v>309.17897945409061</v>
      </c>
      <c r="AD40" s="54">
        <v>777.51380599242884</v>
      </c>
      <c r="AE40" s="54">
        <v>1141</v>
      </c>
      <c r="AF40" s="54">
        <v>0</v>
      </c>
      <c r="AG40" s="54">
        <v>682.10340705319777</v>
      </c>
      <c r="AH40" s="54">
        <v>366.32239506720134</v>
      </c>
      <c r="AI40" s="54">
        <v>297.22013117127295</v>
      </c>
      <c r="AJ40" s="54">
        <v>742.92928191538306</v>
      </c>
      <c r="AK40" s="54">
        <v>0</v>
      </c>
      <c r="AL40" s="54">
        <v>990.4255255537588</v>
      </c>
    </row>
    <row r="41" spans="1:38" ht="15.95" customHeight="1">
      <c r="A41" s="35"/>
      <c r="B41" s="36"/>
      <c r="C41" s="37">
        <v>45536</v>
      </c>
      <c r="D41" s="54">
        <v>3526.1974149386956</v>
      </c>
      <c r="E41" s="54">
        <v>0</v>
      </c>
      <c r="F41" s="54">
        <v>1734.5902033667978</v>
      </c>
      <c r="G41" s="54">
        <v>849.95471136778428</v>
      </c>
      <c r="H41" s="54">
        <v>450.91892142413542</v>
      </c>
      <c r="I41" s="54">
        <v>2013.7723729314157</v>
      </c>
      <c r="J41" s="54">
        <v>968.70634638257218</v>
      </c>
      <c r="K41" s="54">
        <v>930.55825309847717</v>
      </c>
      <c r="L41" s="54">
        <v>494.15698822690035</v>
      </c>
      <c r="M41" s="54">
        <v>500.16668599033812</v>
      </c>
      <c r="N41" s="54">
        <v>810.64393364415048</v>
      </c>
      <c r="O41" s="54">
        <v>1197.0001928497256</v>
      </c>
      <c r="P41" s="54">
        <v>954.32559562137794</v>
      </c>
      <c r="Q41" s="54">
        <v>280.85021336364156</v>
      </c>
      <c r="R41" s="54">
        <v>205.53730234384554</v>
      </c>
      <c r="S41" s="54">
        <v>62.042738599145764</v>
      </c>
      <c r="T41" s="54">
        <v>77.620351811182573</v>
      </c>
      <c r="U41" s="54">
        <v>64.216382200521593</v>
      </c>
      <c r="V41" s="54">
        <v>273.38539556091541</v>
      </c>
      <c r="W41" s="54">
        <v>141.76981108905215</v>
      </c>
      <c r="X41" s="54">
        <v>123.57941778841175</v>
      </c>
      <c r="Y41" s="54">
        <v>521.83848084422414</v>
      </c>
      <c r="Z41" s="54">
        <v>319.09844948150504</v>
      </c>
      <c r="AA41" s="54">
        <v>45.133804113695639</v>
      </c>
      <c r="AB41" s="54">
        <v>0</v>
      </c>
      <c r="AC41" s="54">
        <v>191.33091926898373</v>
      </c>
      <c r="AD41" s="54">
        <v>761.90906696923776</v>
      </c>
      <c r="AE41" s="54">
        <v>1416.368093531963</v>
      </c>
      <c r="AF41" s="54">
        <v>278.03389830508473</v>
      </c>
      <c r="AG41" s="54">
        <v>665.57848518111973</v>
      </c>
      <c r="AH41" s="54">
        <v>252.16426626505421</v>
      </c>
      <c r="AI41" s="54">
        <v>238.88179361999539</v>
      </c>
      <c r="AJ41" s="54">
        <v>730.16054759418159</v>
      </c>
      <c r="AK41" s="54">
        <v>0</v>
      </c>
      <c r="AL41" s="54">
        <v>962.89994267213979</v>
      </c>
    </row>
    <row r="42" spans="1:38" ht="15.95" customHeight="1">
      <c r="A42" s="35"/>
      <c r="B42" s="36"/>
      <c r="C42" s="37">
        <v>45566</v>
      </c>
      <c r="D42" s="54">
        <v>2855.9615863585459</v>
      </c>
      <c r="E42" s="54">
        <v>0</v>
      </c>
      <c r="F42" s="54">
        <v>1578.9680420437933</v>
      </c>
      <c r="G42" s="54">
        <v>663.27067917996067</v>
      </c>
      <c r="H42" s="54">
        <v>358.16867705920009</v>
      </c>
      <c r="I42" s="54">
        <v>1569.2669470398716</v>
      </c>
      <c r="J42" s="54">
        <v>960.380555108777</v>
      </c>
      <c r="K42" s="54">
        <v>1194.571180938955</v>
      </c>
      <c r="L42" s="54">
        <v>525.04800791031914</v>
      </c>
      <c r="M42" s="54">
        <v>700.03439473127696</v>
      </c>
      <c r="N42" s="54">
        <v>382.0011770244821</v>
      </c>
      <c r="O42" s="54">
        <v>1059.8845686009781</v>
      </c>
      <c r="P42" s="54">
        <v>856.99831268776484</v>
      </c>
      <c r="Q42" s="54">
        <v>385.76029019883578</v>
      </c>
      <c r="R42" s="54">
        <v>235.46790605826794</v>
      </c>
      <c r="S42" s="54">
        <v>61.659397559920144</v>
      </c>
      <c r="T42" s="54">
        <v>81.661424131604008</v>
      </c>
      <c r="U42" s="54">
        <v>52.519572502745788</v>
      </c>
      <c r="V42" s="54">
        <v>253.38550696614314</v>
      </c>
      <c r="W42" s="54">
        <v>112.00405266969992</v>
      </c>
      <c r="X42" s="54">
        <v>130.83470821543392</v>
      </c>
      <c r="Y42" s="54">
        <v>428.86521114895061</v>
      </c>
      <c r="Z42" s="54">
        <v>402.414330936287</v>
      </c>
      <c r="AA42" s="54">
        <v>61.717496649902159</v>
      </c>
      <c r="AB42" s="54">
        <v>0</v>
      </c>
      <c r="AC42" s="54">
        <v>160.33093953923301</v>
      </c>
      <c r="AD42" s="54">
        <v>794.15650814174126</v>
      </c>
      <c r="AE42" s="54">
        <v>1480.8155838229422</v>
      </c>
      <c r="AF42" s="54">
        <v>261.26923076923077</v>
      </c>
      <c r="AG42" s="54">
        <v>728.98353909465015</v>
      </c>
      <c r="AH42" s="54">
        <v>324.06960431497623</v>
      </c>
      <c r="AI42" s="54">
        <v>227.65146765849647</v>
      </c>
      <c r="AJ42" s="54">
        <v>827.26351173068895</v>
      </c>
      <c r="AK42" s="54">
        <v>1932.3341019728414</v>
      </c>
      <c r="AL42" s="54">
        <v>1017.3200222173856</v>
      </c>
    </row>
    <row r="43" spans="1:38" ht="15.95" customHeight="1">
      <c r="A43" s="35"/>
      <c r="B43" s="36"/>
      <c r="C43" s="37">
        <v>45597</v>
      </c>
      <c r="D43" s="54">
        <v>3073.260556635807</v>
      </c>
      <c r="E43" s="54">
        <v>0</v>
      </c>
      <c r="F43" s="54">
        <v>1805.0383805636002</v>
      </c>
      <c r="G43" s="54">
        <v>489.77290715276297</v>
      </c>
      <c r="H43" s="54">
        <v>397.21767121335768</v>
      </c>
      <c r="I43" s="54">
        <v>1361.5181626066178</v>
      </c>
      <c r="J43" s="54">
        <v>924.2907244659616</v>
      </c>
      <c r="K43" s="54">
        <v>1170.8919763306233</v>
      </c>
      <c r="L43" s="54">
        <v>491.39772572772023</v>
      </c>
      <c r="M43" s="54">
        <v>564.10945329384458</v>
      </c>
      <c r="N43" s="54">
        <v>409.00065252854813</v>
      </c>
      <c r="O43" s="54">
        <v>989.24954193132862</v>
      </c>
      <c r="P43" s="54">
        <v>501.02220334870179</v>
      </c>
      <c r="Q43" s="54">
        <v>436.73523085456691</v>
      </c>
      <c r="R43" s="54">
        <v>231.88816227205919</v>
      </c>
      <c r="S43" s="54">
        <v>83.391262223403402</v>
      </c>
      <c r="T43" s="54">
        <v>88.420561330874477</v>
      </c>
      <c r="U43" s="54">
        <v>49.716230912266859</v>
      </c>
      <c r="V43" s="54">
        <v>211.01524113016532</v>
      </c>
      <c r="W43" s="54">
        <v>102.08647667448997</v>
      </c>
      <c r="X43" s="54">
        <v>168.49343316288662</v>
      </c>
      <c r="Y43" s="54">
        <v>405.20016108130847</v>
      </c>
      <c r="Z43" s="54">
        <v>365.65531117386774</v>
      </c>
      <c r="AA43" s="54">
        <v>82.170281048642963</v>
      </c>
      <c r="AB43" s="54">
        <v>0</v>
      </c>
      <c r="AC43" s="54">
        <v>248.46418471075467</v>
      </c>
      <c r="AD43" s="54">
        <v>1041.7333617280328</v>
      </c>
      <c r="AE43" s="54">
        <v>1764.0582379097311</v>
      </c>
      <c r="AF43" s="54">
        <v>287.90476190476193</v>
      </c>
      <c r="AG43" s="54">
        <v>843.18257261410781</v>
      </c>
      <c r="AH43" s="54">
        <v>303.70839537738044</v>
      </c>
      <c r="AI43" s="54">
        <v>197.48058450253245</v>
      </c>
      <c r="AJ43" s="54">
        <v>724.05819333881038</v>
      </c>
      <c r="AK43" s="54">
        <v>1916.3120978120978</v>
      </c>
      <c r="AL43" s="54">
        <v>978.94545463935094</v>
      </c>
    </row>
    <row r="44" spans="1:38" ht="15.95" customHeight="1">
      <c r="A44" s="35">
        <v>45627</v>
      </c>
      <c r="B44" s="36">
        <v>45627</v>
      </c>
      <c r="C44" s="37">
        <v>45627</v>
      </c>
      <c r="D44" s="54">
        <v>4313.8304477576594</v>
      </c>
      <c r="E44" s="54">
        <v>0</v>
      </c>
      <c r="F44" s="54">
        <v>1807.8946041857373</v>
      </c>
      <c r="G44" s="54">
        <v>488.09275391995965</v>
      </c>
      <c r="H44" s="54">
        <v>388.77211262741065</v>
      </c>
      <c r="I44" s="54">
        <v>2032.2174177678173</v>
      </c>
      <c r="J44" s="54">
        <v>1052.3613825812015</v>
      </c>
      <c r="K44" s="54">
        <v>1718.4777213321515</v>
      </c>
      <c r="L44" s="54">
        <v>433.03238596391196</v>
      </c>
      <c r="M44" s="54">
        <v>1042.6542985428202</v>
      </c>
      <c r="N44" s="54">
        <v>409</v>
      </c>
      <c r="O44" s="54">
        <v>1073.5674515825272</v>
      </c>
      <c r="P44" s="54">
        <v>697.99673621634224</v>
      </c>
      <c r="Q44" s="54">
        <v>636.63074452188698</v>
      </c>
      <c r="R44" s="54">
        <v>244.70442905945978</v>
      </c>
      <c r="S44" s="54">
        <v>68.451918816891236</v>
      </c>
      <c r="T44" s="54">
        <v>100.10979219095471</v>
      </c>
      <c r="U44" s="54">
        <v>44.292980057182433</v>
      </c>
      <c r="V44" s="54">
        <v>194.50692821020968</v>
      </c>
      <c r="W44" s="54">
        <v>94.170960261889604</v>
      </c>
      <c r="X44" s="54">
        <v>191.26490801125064</v>
      </c>
      <c r="Y44" s="54">
        <v>433.57022891266485</v>
      </c>
      <c r="Z44" s="54">
        <v>373.96023890507951</v>
      </c>
      <c r="AA44" s="54">
        <v>98.82609678019513</v>
      </c>
      <c r="AB44" s="54">
        <v>0</v>
      </c>
      <c r="AC44" s="54">
        <v>260.64834590041437</v>
      </c>
      <c r="AD44" s="54">
        <v>1048.866763167418</v>
      </c>
      <c r="AE44" s="54">
        <v>1920.6436464088397</v>
      </c>
      <c r="AF44" s="54">
        <v>320.61111111111114</v>
      </c>
      <c r="AG44" s="54">
        <v>0</v>
      </c>
      <c r="AH44" s="54">
        <v>650.45854221380444</v>
      </c>
      <c r="AI44" s="54">
        <v>489.19482091081738</v>
      </c>
      <c r="AJ44" s="54">
        <v>878.24670241564218</v>
      </c>
      <c r="AK44" s="54">
        <v>3322.8259611409671</v>
      </c>
      <c r="AL44" s="54">
        <v>881.68105526328179</v>
      </c>
    </row>
    <row r="45" spans="1:38" s="43" customFormat="1" ht="15.95" customHeight="1">
      <c r="A45" s="39">
        <v>45658</v>
      </c>
      <c r="B45" s="40">
        <v>45658</v>
      </c>
      <c r="C45" s="41">
        <v>45658</v>
      </c>
      <c r="D45" s="42">
        <v>3546.744411197441</v>
      </c>
      <c r="E45" s="42">
        <v>0</v>
      </c>
      <c r="F45" s="42">
        <v>1794.6432893544377</v>
      </c>
      <c r="G45" s="42">
        <v>456.81742999591143</v>
      </c>
      <c r="H45" s="42">
        <v>390.0429100747711</v>
      </c>
      <c r="I45" s="42">
        <v>1902.7798229846876</v>
      </c>
      <c r="J45" s="42">
        <v>881.40388755183301</v>
      </c>
      <c r="K45" s="42">
        <v>1484.4272912410288</v>
      </c>
      <c r="L45" s="42">
        <v>430.53334129258201</v>
      </c>
      <c r="M45" s="42">
        <v>823.180395256917</v>
      </c>
      <c r="N45" s="42">
        <v>523.5317919075145</v>
      </c>
      <c r="O45" s="42">
        <v>1227.5855681090457</v>
      </c>
      <c r="P45" s="42">
        <v>1107.870863413925</v>
      </c>
      <c r="Q45" s="42">
        <v>887.34466133371848</v>
      </c>
      <c r="R45" s="42">
        <v>289.32008158059364</v>
      </c>
      <c r="S45" s="42">
        <v>52.594897304775102</v>
      </c>
      <c r="T45" s="42">
        <v>59.169432373143117</v>
      </c>
      <c r="U45" s="42">
        <v>36.612411024587878</v>
      </c>
      <c r="V45" s="42">
        <v>259.81972686025682</v>
      </c>
      <c r="W45" s="42">
        <v>106.429006847859</v>
      </c>
      <c r="X45" s="42">
        <v>134.81574276188323</v>
      </c>
      <c r="Y45" s="42">
        <v>381.761797752809</v>
      </c>
      <c r="Z45" s="42">
        <v>213.91565185617642</v>
      </c>
      <c r="AA45" s="42">
        <v>79.519477007432172</v>
      </c>
      <c r="AB45" s="42">
        <v>0</v>
      </c>
      <c r="AC45" s="42">
        <v>170.05426501563196</v>
      </c>
      <c r="AD45" s="42">
        <v>921.68041299677554</v>
      </c>
      <c r="AE45" s="42">
        <v>1998.655737704918</v>
      </c>
      <c r="AF45" s="42">
        <v>336.7532467532468</v>
      </c>
      <c r="AG45" s="42">
        <v>0</v>
      </c>
      <c r="AH45" s="42">
        <v>870.26389364184456</v>
      </c>
      <c r="AI45" s="42">
        <v>245.79637373298095</v>
      </c>
      <c r="AJ45" s="42">
        <v>976.56804139356404</v>
      </c>
      <c r="AK45" s="42">
        <v>1652.1013109697319</v>
      </c>
      <c r="AL45" s="42">
        <v>773.89799309727721</v>
      </c>
    </row>
    <row r="46" spans="1:38" ht="12" customHeight="1">
      <c r="A46" s="25"/>
      <c r="B46" s="26"/>
      <c r="C46" s="44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</row>
    <row r="47" spans="1:38" ht="13.5" customHeight="1">
      <c r="A47" s="21" t="s">
        <v>38</v>
      </c>
      <c r="B47" s="45"/>
      <c r="C47" s="46"/>
      <c r="D47" s="38">
        <f t="shared" ref="D47:AL47" si="2">IF(ISERR(D45/D44*100),"-",D45/D44*100)</f>
        <v>82.217983626154066</v>
      </c>
      <c r="E47" s="38" t="str">
        <f t="shared" si="2"/>
        <v>-</v>
      </c>
      <c r="F47" s="38">
        <f t="shared" si="2"/>
        <v>99.267030566902548</v>
      </c>
      <c r="G47" s="38">
        <f t="shared" si="2"/>
        <v>93.592340047486772</v>
      </c>
      <c r="H47" s="38">
        <f t="shared" si="2"/>
        <v>100.32687464097465</v>
      </c>
      <c r="I47" s="38">
        <f t="shared" si="2"/>
        <v>93.630721120119929</v>
      </c>
      <c r="J47" s="38">
        <f t="shared" si="2"/>
        <v>83.754868065374183</v>
      </c>
      <c r="K47" s="38">
        <f t="shared" si="2"/>
        <v>86.380362853369519</v>
      </c>
      <c r="L47" s="38">
        <f t="shared" si="2"/>
        <v>99.422896588723447</v>
      </c>
      <c r="M47" s="38">
        <f t="shared" si="2"/>
        <v>78.950462910608749</v>
      </c>
      <c r="N47" s="38">
        <f t="shared" si="2"/>
        <v>128.00288310697175</v>
      </c>
      <c r="O47" s="38">
        <f t="shared" si="2"/>
        <v>114.34638469147728</v>
      </c>
      <c r="P47" s="38">
        <f t="shared" si="2"/>
        <v>158.72149623784821</v>
      </c>
      <c r="Q47" s="38">
        <f t="shared" si="2"/>
        <v>139.38137122173057</v>
      </c>
      <c r="R47" s="38">
        <f t="shared" si="2"/>
        <v>118.23246628294287</v>
      </c>
      <c r="S47" s="38">
        <f t="shared" si="2"/>
        <v>76.834803485153373</v>
      </c>
      <c r="T47" s="38">
        <f t="shared" si="2"/>
        <v>59.104540203499987</v>
      </c>
      <c r="U47" s="38">
        <f t="shared" si="2"/>
        <v>82.659624566513912</v>
      </c>
      <c r="V47" s="38">
        <f t="shared" si="2"/>
        <v>133.5786489720621</v>
      </c>
      <c r="W47" s="38">
        <f t="shared" si="2"/>
        <v>113.01680109439232</v>
      </c>
      <c r="X47" s="38">
        <f t="shared" si="2"/>
        <v>70.486397198357508</v>
      </c>
      <c r="Y47" s="38">
        <f t="shared" si="2"/>
        <v>88.050740640153194</v>
      </c>
      <c r="Z47" s="38">
        <f t="shared" si="2"/>
        <v>57.202779761426349</v>
      </c>
      <c r="AA47" s="38">
        <f t="shared" si="2"/>
        <v>80.464047046496304</v>
      </c>
      <c r="AB47" s="38" t="str">
        <f t="shared" si="2"/>
        <v>-</v>
      </c>
      <c r="AC47" s="38">
        <f t="shared" si="2"/>
        <v>65.242794627441995</v>
      </c>
      <c r="AD47" s="38">
        <f t="shared" si="2"/>
        <v>87.873926924087201</v>
      </c>
      <c r="AE47" s="38">
        <f t="shared" si="2"/>
        <v>104.06176811830466</v>
      </c>
      <c r="AF47" s="38">
        <f t="shared" si="2"/>
        <v>105.03480231430326</v>
      </c>
      <c r="AG47" s="38" t="str">
        <f t="shared" si="2"/>
        <v>-</v>
      </c>
      <c r="AH47" s="38">
        <f t="shared" si="2"/>
        <v>133.79236910010331</v>
      </c>
      <c r="AI47" s="38">
        <f t="shared" si="2"/>
        <v>50.245089119165229</v>
      </c>
      <c r="AJ47" s="38">
        <f t="shared" si="2"/>
        <v>111.19518453157708</v>
      </c>
      <c r="AK47" s="38">
        <f t="shared" si="2"/>
        <v>49.719766556851077</v>
      </c>
      <c r="AL47" s="38">
        <f t="shared" si="2"/>
        <v>87.775277519848814</v>
      </c>
    </row>
    <row r="48" spans="1:38" ht="14.85" customHeight="1">
      <c r="A48" s="21" t="s">
        <v>42</v>
      </c>
      <c r="B48" s="45"/>
      <c r="C48" s="46"/>
      <c r="D48" s="38">
        <f t="shared" ref="D48:AL48" si="3">IF(ISERR(D45/D33*100),"-",D45/D33*100)</f>
        <v>97.934307184794292</v>
      </c>
      <c r="E48" s="38" t="str">
        <f t="shared" si="3"/>
        <v>-</v>
      </c>
      <c r="F48" s="38">
        <f t="shared" si="3"/>
        <v>101.67491584500632</v>
      </c>
      <c r="G48" s="38">
        <f t="shared" si="3"/>
        <v>120.80693070931943</v>
      </c>
      <c r="H48" s="38">
        <f t="shared" si="3"/>
        <v>106.07742476603028</v>
      </c>
      <c r="I48" s="38">
        <f t="shared" si="3"/>
        <v>92.869389322097746</v>
      </c>
      <c r="J48" s="38">
        <f t="shared" si="3"/>
        <v>86.868424456587448</v>
      </c>
      <c r="K48" s="38">
        <f t="shared" si="3"/>
        <v>99.81546350863529</v>
      </c>
      <c r="L48" s="38">
        <f t="shared" si="3"/>
        <v>97.930456938395906</v>
      </c>
      <c r="M48" s="38">
        <f t="shared" si="3"/>
        <v>87.001997833881447</v>
      </c>
      <c r="N48" s="38">
        <f t="shared" si="3"/>
        <v>66.433208606213356</v>
      </c>
      <c r="O48" s="38">
        <f t="shared" si="3"/>
        <v>85.326075252038166</v>
      </c>
      <c r="P48" s="38">
        <f t="shared" si="3"/>
        <v>136.59287462834436</v>
      </c>
      <c r="Q48" s="38">
        <f t="shared" si="3"/>
        <v>118.07762528004456</v>
      </c>
      <c r="R48" s="38">
        <f t="shared" si="3"/>
        <v>98.05419928706236</v>
      </c>
      <c r="S48" s="38">
        <f t="shared" si="3"/>
        <v>51.326950033541543</v>
      </c>
      <c r="T48" s="38">
        <f t="shared" si="3"/>
        <v>54.382293356655786</v>
      </c>
      <c r="U48" s="38">
        <f t="shared" si="3"/>
        <v>45.734639535065909</v>
      </c>
      <c r="V48" s="38">
        <f t="shared" si="3"/>
        <v>94.608278880178403</v>
      </c>
      <c r="W48" s="38">
        <f t="shared" si="3"/>
        <v>90.237527688739078</v>
      </c>
      <c r="X48" s="38">
        <f t="shared" si="3"/>
        <v>78.314284482793312</v>
      </c>
      <c r="Y48" s="38">
        <f t="shared" si="3"/>
        <v>151.8278705007038</v>
      </c>
      <c r="Z48" s="38">
        <f t="shared" si="3"/>
        <v>95.155155980500211</v>
      </c>
      <c r="AA48" s="38">
        <f t="shared" si="3"/>
        <v>113.34760904291059</v>
      </c>
      <c r="AB48" s="38" t="str">
        <f t="shared" si="3"/>
        <v>-</v>
      </c>
      <c r="AC48" s="38">
        <f t="shared" si="3"/>
        <v>163.11296013295157</v>
      </c>
      <c r="AD48" s="38">
        <f t="shared" si="3"/>
        <v>109.8263184597602</v>
      </c>
      <c r="AE48" s="38">
        <f t="shared" si="3"/>
        <v>100.74414458953447</v>
      </c>
      <c r="AF48" s="38">
        <f t="shared" si="3"/>
        <v>138.77281675621975</v>
      </c>
      <c r="AG48" s="38">
        <f t="shared" si="3"/>
        <v>0</v>
      </c>
      <c r="AH48" s="38">
        <f t="shared" si="3"/>
        <v>179.73885649652414</v>
      </c>
      <c r="AI48" s="38">
        <f t="shared" si="3"/>
        <v>70.581971364650713</v>
      </c>
      <c r="AJ48" s="38">
        <f t="shared" si="3"/>
        <v>94.925376414222825</v>
      </c>
      <c r="AK48" s="38">
        <f t="shared" si="3"/>
        <v>97.23422748375603</v>
      </c>
      <c r="AL48" s="38">
        <f t="shared" si="3"/>
        <v>71.701276228395571</v>
      </c>
    </row>
    <row r="49" spans="1:38" ht="9.75" customHeight="1">
      <c r="A49" s="55"/>
      <c r="B49" s="48"/>
      <c r="C49" s="49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4.25" customHeight="1">
      <c r="B50" s="58"/>
    </row>
  </sheetData>
  <mergeCells count="43">
    <mergeCell ref="A48:C48"/>
    <mergeCell ref="A8:C8"/>
    <mergeCell ref="A10:C10"/>
    <mergeCell ref="A26:C26"/>
    <mergeCell ref="A27:C27"/>
    <mergeCell ref="A31:C31"/>
    <mergeCell ref="A47:C47"/>
    <mergeCell ref="AG5:AG6"/>
    <mergeCell ref="AH5:AH6"/>
    <mergeCell ref="AI5:AI6"/>
    <mergeCell ref="AJ5:AJ6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A5:C6"/>
    <mergeCell ref="D5:D6"/>
    <mergeCell ref="E5:E6"/>
    <mergeCell ref="F5:F6"/>
    <mergeCell ref="G5:G6"/>
    <mergeCell ref="H5:H6"/>
  </mergeCells>
  <phoneticPr fontId="3"/>
  <printOptions horizontalCentered="1"/>
  <pageMargins left="0.59055118110236227" right="0.59055118110236227" top="0.59055118110236227" bottom="0.59055118110236227" header="0.51181102362204722" footer="0.39370078740157483"/>
  <pageSetup paperSize="9" firstPageNumber="2" orientation="portrait" horizontalDpi="4294967292" r:id="rId1"/>
  <headerFooter alignWithMargins="0">
    <oddHeader>&amp;L&amp;14【統計表】
&amp;11
&amp;"ＭＳ Ｐ明朝,標準"&amp;12   １　月別品目別上場水揚量・価格</oddHeader>
    <oddFooter>&amp;L&amp;"ＭＳ Ｐ明朝,標準"&amp;8注：（生）は生鮮品、（冷）は冷凍品を示す。（以下の各表において同じ。）
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9CDA9-E368-4776-82C8-12DFB51B21A9}">
  <sheetPr codeName="Sheet06">
    <pageSetUpPr fitToPage="1"/>
  </sheetPr>
  <dimension ref="A1:BU68"/>
  <sheetViews>
    <sheetView zoomScaleNormal="100" zoomScaleSheetLayoutView="75" workbookViewId="0"/>
  </sheetViews>
  <sheetFormatPr defaultColWidth="8" defaultRowHeight="11.25"/>
  <cols>
    <col min="1" max="1" width="2.875" style="60" customWidth="1"/>
    <col min="2" max="2" width="9.375" style="60" customWidth="1"/>
    <col min="3" max="3" width="3.25" style="60" customWidth="1"/>
    <col min="4" max="4" width="7.625" style="60" customWidth="1"/>
    <col min="5" max="5" width="6.75" style="60" customWidth="1"/>
    <col min="6" max="6" width="7.625" style="60" customWidth="1"/>
    <col min="7" max="7" width="6.75" style="60" customWidth="1"/>
    <col min="8" max="8" width="7.625" style="60" customWidth="1"/>
    <col min="9" max="9" width="6.75" style="60" customWidth="1"/>
    <col min="10" max="10" width="7.625" style="60" customWidth="1"/>
    <col min="11" max="11" width="6.75" style="60" customWidth="1"/>
    <col min="12" max="12" width="7.625" style="60" customWidth="1"/>
    <col min="13" max="13" width="6.75" style="60" customWidth="1"/>
    <col min="14" max="14" width="7.625" style="60" customWidth="1"/>
    <col min="15" max="15" width="6.75" style="60" customWidth="1"/>
    <col min="16" max="16" width="7.625" style="60" customWidth="1"/>
    <col min="17" max="17" width="6.75" style="60" customWidth="1"/>
    <col min="18" max="18" width="7.625" style="60" customWidth="1"/>
    <col min="19" max="19" width="6.75" style="60" customWidth="1"/>
    <col min="20" max="20" width="7.625" style="60" customWidth="1"/>
    <col min="21" max="21" width="6.75" style="60" customWidth="1"/>
    <col min="22" max="22" width="7.625" style="60" customWidth="1"/>
    <col min="23" max="23" width="6.75" style="60" customWidth="1"/>
    <col min="24" max="24" width="7.625" style="60" customWidth="1"/>
    <col min="25" max="25" width="6.75" style="60" customWidth="1"/>
    <col min="26" max="26" width="7.625" style="60" customWidth="1"/>
    <col min="27" max="27" width="6.75" style="60" customWidth="1"/>
    <col min="28" max="28" width="7.625" style="60" customWidth="1"/>
    <col min="29" max="29" width="6.75" style="60" customWidth="1"/>
    <col min="30" max="30" width="7.625" style="60" customWidth="1"/>
    <col min="31" max="31" width="6.75" style="60" customWidth="1"/>
    <col min="32" max="32" width="7.625" style="60" customWidth="1"/>
    <col min="33" max="33" width="6.75" style="60" customWidth="1"/>
    <col min="34" max="34" width="7.625" style="60" customWidth="1"/>
    <col min="35" max="35" width="6.75" style="60" customWidth="1"/>
    <col min="36" max="36" width="7.625" style="60" customWidth="1"/>
    <col min="37" max="37" width="6.75" style="60" customWidth="1"/>
    <col min="38" max="38" width="7.625" style="60" customWidth="1"/>
    <col min="39" max="39" width="6.75" style="60" customWidth="1"/>
    <col min="40" max="40" width="7.625" style="60" customWidth="1"/>
    <col min="41" max="41" width="6.75" style="60" customWidth="1"/>
    <col min="42" max="42" width="7.625" style="60" customWidth="1"/>
    <col min="43" max="43" width="6.75" style="60" customWidth="1"/>
    <col min="44" max="44" width="7.625" style="60" customWidth="1"/>
    <col min="45" max="45" width="6.75" style="60" customWidth="1"/>
    <col min="46" max="46" width="7.625" style="60" customWidth="1"/>
    <col min="47" max="47" width="6.75" style="60" customWidth="1"/>
    <col min="48" max="48" width="7.625" style="60" customWidth="1"/>
    <col min="49" max="49" width="6.75" style="60" customWidth="1"/>
    <col min="50" max="50" width="7.625" style="60" customWidth="1"/>
    <col min="51" max="51" width="6.75" style="60" customWidth="1"/>
    <col min="52" max="52" width="7.625" style="60" customWidth="1"/>
    <col min="53" max="53" width="6.75" style="60" customWidth="1"/>
    <col min="54" max="54" width="7.625" style="60" customWidth="1"/>
    <col min="55" max="55" width="6.75" style="60" customWidth="1"/>
    <col min="56" max="56" width="7.625" style="60" customWidth="1"/>
    <col min="57" max="57" width="6.75" style="60" customWidth="1"/>
    <col min="58" max="58" width="7.625" style="60" customWidth="1"/>
    <col min="59" max="59" width="6.75" style="60" customWidth="1"/>
    <col min="60" max="60" width="7.625" style="60" customWidth="1"/>
    <col min="61" max="61" width="6.75" style="60" customWidth="1"/>
    <col min="62" max="62" width="7.625" style="60" customWidth="1"/>
    <col min="63" max="63" width="6.75" style="60" customWidth="1"/>
    <col min="64" max="64" width="7.625" style="60" customWidth="1"/>
    <col min="65" max="65" width="6.75" style="60" customWidth="1"/>
    <col min="66" max="66" width="7.625" style="60" customWidth="1"/>
    <col min="67" max="67" width="6.75" style="60" customWidth="1"/>
    <col min="68" max="68" width="7.625" style="60" customWidth="1"/>
    <col min="69" max="69" width="6.75" style="60" customWidth="1"/>
    <col min="70" max="70" width="7.625" style="60" customWidth="1"/>
    <col min="71" max="71" width="6.75" style="60" customWidth="1"/>
    <col min="72" max="72" width="7.625" style="60" customWidth="1"/>
    <col min="73" max="73" width="6.75" style="60" customWidth="1"/>
    <col min="74" max="16384" width="8" style="61"/>
  </cols>
  <sheetData>
    <row r="1" spans="1:73" customFormat="1" ht="12" customHeight="1"/>
    <row r="2" spans="1:73" ht="6.75" customHeight="1"/>
    <row r="3" spans="1:73" ht="30" customHeight="1">
      <c r="B3" s="62"/>
      <c r="E3" s="63"/>
      <c r="G3" s="63"/>
      <c r="I3" s="63"/>
      <c r="K3" s="63"/>
      <c r="M3" s="63"/>
      <c r="O3" s="63"/>
      <c r="Q3" s="63"/>
      <c r="S3" s="63"/>
      <c r="U3" s="63"/>
      <c r="W3" s="63"/>
      <c r="Y3" s="63"/>
      <c r="AA3" s="63"/>
      <c r="AC3" s="63"/>
      <c r="AE3" s="63"/>
      <c r="AG3" s="63"/>
      <c r="AI3" s="63"/>
      <c r="AK3" s="63"/>
      <c r="AM3" s="63"/>
      <c r="AO3" s="63"/>
      <c r="AQ3" s="63"/>
      <c r="AS3" s="63"/>
      <c r="AU3" s="63"/>
      <c r="AW3" s="63"/>
      <c r="AY3" s="63"/>
      <c r="BA3" s="63"/>
      <c r="BC3" s="63"/>
      <c r="BE3" s="63"/>
      <c r="BG3" s="63"/>
      <c r="BI3" s="63"/>
      <c r="BK3" s="63"/>
      <c r="BM3" s="63"/>
      <c r="BO3" s="63"/>
      <c r="BQ3" s="63"/>
      <c r="BS3" s="63"/>
      <c r="BU3" s="63" t="s">
        <v>43</v>
      </c>
    </row>
    <row r="4" spans="1:73" ht="15" customHeight="1" thickBot="1">
      <c r="A4" s="64"/>
      <c r="B4" s="64"/>
      <c r="C4" s="64"/>
    </row>
    <row r="5" spans="1:73" ht="14.25" customHeight="1" thickTop="1">
      <c r="A5" s="65" t="s">
        <v>44</v>
      </c>
      <c r="B5" s="66"/>
      <c r="C5" s="67"/>
      <c r="D5" s="68" t="s">
        <v>96</v>
      </c>
      <c r="E5" s="69"/>
      <c r="F5" s="68" t="s">
        <v>97</v>
      </c>
      <c r="G5" s="69"/>
      <c r="H5" s="68" t="s">
        <v>98</v>
      </c>
      <c r="I5" s="69"/>
      <c r="J5" s="68" t="s">
        <v>99</v>
      </c>
      <c r="K5" s="69"/>
      <c r="L5" s="68" t="s">
        <v>100</v>
      </c>
      <c r="M5" s="69"/>
      <c r="N5" s="68" t="s">
        <v>101</v>
      </c>
      <c r="O5" s="69"/>
      <c r="P5" s="68" t="s">
        <v>102</v>
      </c>
      <c r="Q5" s="69"/>
      <c r="R5" s="68" t="s">
        <v>103</v>
      </c>
      <c r="S5" s="69"/>
      <c r="T5" s="68" t="s">
        <v>104</v>
      </c>
      <c r="U5" s="69"/>
      <c r="V5" s="68" t="s">
        <v>105</v>
      </c>
      <c r="W5" s="69"/>
      <c r="X5" s="68" t="s">
        <v>106</v>
      </c>
      <c r="Y5" s="69"/>
      <c r="Z5" s="68" t="s">
        <v>107</v>
      </c>
      <c r="AA5" s="69"/>
      <c r="AB5" s="68" t="s">
        <v>108</v>
      </c>
      <c r="AC5" s="69"/>
      <c r="AD5" s="68" t="s">
        <v>109</v>
      </c>
      <c r="AE5" s="69"/>
      <c r="AF5" s="68" t="s">
        <v>110</v>
      </c>
      <c r="AG5" s="69"/>
      <c r="AH5" s="68" t="s">
        <v>111</v>
      </c>
      <c r="AI5" s="69"/>
      <c r="AJ5" s="68" t="s">
        <v>112</v>
      </c>
      <c r="AK5" s="69"/>
      <c r="AL5" s="68" t="s">
        <v>113</v>
      </c>
      <c r="AM5" s="69"/>
      <c r="AN5" s="68" t="s">
        <v>114</v>
      </c>
      <c r="AO5" s="69"/>
      <c r="AP5" s="68" t="s">
        <v>115</v>
      </c>
      <c r="AQ5" s="69"/>
      <c r="AR5" s="68" t="s">
        <v>116</v>
      </c>
      <c r="AS5" s="69"/>
      <c r="AT5" s="68" t="s">
        <v>117</v>
      </c>
      <c r="AU5" s="69"/>
      <c r="AV5" s="68" t="s">
        <v>118</v>
      </c>
      <c r="AW5" s="69"/>
      <c r="AX5" s="68" t="s">
        <v>119</v>
      </c>
      <c r="AY5" s="69"/>
      <c r="AZ5" s="68" t="s">
        <v>120</v>
      </c>
      <c r="BA5" s="69"/>
      <c r="BB5" s="68" t="s">
        <v>121</v>
      </c>
      <c r="BC5" s="69"/>
      <c r="BD5" s="68" t="s">
        <v>122</v>
      </c>
      <c r="BE5" s="69"/>
      <c r="BF5" s="68" t="s">
        <v>123</v>
      </c>
      <c r="BG5" s="69"/>
      <c r="BH5" s="68" t="s">
        <v>124</v>
      </c>
      <c r="BI5" s="69"/>
      <c r="BJ5" s="68" t="s">
        <v>125</v>
      </c>
      <c r="BK5" s="69"/>
      <c r="BL5" s="68" t="s">
        <v>126</v>
      </c>
      <c r="BM5" s="69"/>
      <c r="BN5" s="68" t="s">
        <v>127</v>
      </c>
      <c r="BO5" s="69"/>
      <c r="BP5" s="68" t="s">
        <v>128</v>
      </c>
      <c r="BQ5" s="69"/>
      <c r="BR5" s="68" t="s">
        <v>129</v>
      </c>
      <c r="BS5" s="69"/>
      <c r="BT5" s="68" t="s">
        <v>130</v>
      </c>
      <c r="BU5" s="69"/>
    </row>
    <row r="6" spans="1:73" ht="14.25" customHeight="1">
      <c r="A6" s="70"/>
      <c r="B6" s="70"/>
      <c r="C6" s="71"/>
      <c r="D6" s="72" t="s">
        <v>45</v>
      </c>
      <c r="E6" s="72" t="s">
        <v>46</v>
      </c>
      <c r="F6" s="72" t="s">
        <v>45</v>
      </c>
      <c r="G6" s="72" t="s">
        <v>46</v>
      </c>
      <c r="H6" s="72" t="s">
        <v>45</v>
      </c>
      <c r="I6" s="72" t="s">
        <v>46</v>
      </c>
      <c r="J6" s="72" t="s">
        <v>45</v>
      </c>
      <c r="K6" s="72" t="s">
        <v>46</v>
      </c>
      <c r="L6" s="72" t="s">
        <v>45</v>
      </c>
      <c r="M6" s="72" t="s">
        <v>46</v>
      </c>
      <c r="N6" s="72" t="s">
        <v>45</v>
      </c>
      <c r="O6" s="72" t="s">
        <v>46</v>
      </c>
      <c r="P6" s="72" t="s">
        <v>45</v>
      </c>
      <c r="Q6" s="72" t="s">
        <v>46</v>
      </c>
      <c r="R6" s="72" t="s">
        <v>45</v>
      </c>
      <c r="S6" s="72" t="s">
        <v>46</v>
      </c>
      <c r="T6" s="72" t="s">
        <v>45</v>
      </c>
      <c r="U6" s="72" t="s">
        <v>46</v>
      </c>
      <c r="V6" s="72" t="s">
        <v>45</v>
      </c>
      <c r="W6" s="72" t="s">
        <v>46</v>
      </c>
      <c r="X6" s="72" t="s">
        <v>45</v>
      </c>
      <c r="Y6" s="72" t="s">
        <v>46</v>
      </c>
      <c r="Z6" s="72" t="s">
        <v>45</v>
      </c>
      <c r="AA6" s="72" t="s">
        <v>46</v>
      </c>
      <c r="AB6" s="72" t="s">
        <v>45</v>
      </c>
      <c r="AC6" s="72" t="s">
        <v>46</v>
      </c>
      <c r="AD6" s="72" t="s">
        <v>45</v>
      </c>
      <c r="AE6" s="72" t="s">
        <v>46</v>
      </c>
      <c r="AF6" s="72" t="s">
        <v>45</v>
      </c>
      <c r="AG6" s="72" t="s">
        <v>46</v>
      </c>
      <c r="AH6" s="72" t="s">
        <v>45</v>
      </c>
      <c r="AI6" s="72" t="s">
        <v>46</v>
      </c>
      <c r="AJ6" s="72" t="s">
        <v>45</v>
      </c>
      <c r="AK6" s="72" t="s">
        <v>46</v>
      </c>
      <c r="AL6" s="72" t="s">
        <v>45</v>
      </c>
      <c r="AM6" s="72" t="s">
        <v>46</v>
      </c>
      <c r="AN6" s="72" t="s">
        <v>45</v>
      </c>
      <c r="AO6" s="72" t="s">
        <v>46</v>
      </c>
      <c r="AP6" s="72" t="s">
        <v>45</v>
      </c>
      <c r="AQ6" s="72" t="s">
        <v>46</v>
      </c>
      <c r="AR6" s="72" t="s">
        <v>45</v>
      </c>
      <c r="AS6" s="72" t="s">
        <v>46</v>
      </c>
      <c r="AT6" s="72" t="s">
        <v>45</v>
      </c>
      <c r="AU6" s="72" t="s">
        <v>46</v>
      </c>
      <c r="AV6" s="72" t="s">
        <v>45</v>
      </c>
      <c r="AW6" s="72" t="s">
        <v>46</v>
      </c>
      <c r="AX6" s="72" t="s">
        <v>45</v>
      </c>
      <c r="AY6" s="72" t="s">
        <v>46</v>
      </c>
      <c r="AZ6" s="72" t="s">
        <v>45</v>
      </c>
      <c r="BA6" s="72" t="s">
        <v>46</v>
      </c>
      <c r="BB6" s="72" t="s">
        <v>45</v>
      </c>
      <c r="BC6" s="72" t="s">
        <v>46</v>
      </c>
      <c r="BD6" s="72" t="s">
        <v>45</v>
      </c>
      <c r="BE6" s="72" t="s">
        <v>46</v>
      </c>
      <c r="BF6" s="72" t="s">
        <v>45</v>
      </c>
      <c r="BG6" s="72" t="s">
        <v>46</v>
      </c>
      <c r="BH6" s="72" t="s">
        <v>45</v>
      </c>
      <c r="BI6" s="72" t="s">
        <v>46</v>
      </c>
      <c r="BJ6" s="72" t="s">
        <v>45</v>
      </c>
      <c r="BK6" s="72" t="s">
        <v>46</v>
      </c>
      <c r="BL6" s="72" t="s">
        <v>45</v>
      </c>
      <c r="BM6" s="72" t="s">
        <v>46</v>
      </c>
      <c r="BN6" s="72" t="s">
        <v>45</v>
      </c>
      <c r="BO6" s="72" t="s">
        <v>46</v>
      </c>
      <c r="BP6" s="72" t="s">
        <v>45</v>
      </c>
      <c r="BQ6" s="72" t="s">
        <v>46</v>
      </c>
      <c r="BR6" s="72" t="s">
        <v>45</v>
      </c>
      <c r="BS6" s="72" t="s">
        <v>46</v>
      </c>
      <c r="BT6" s="72" t="s">
        <v>45</v>
      </c>
      <c r="BU6" s="72" t="s">
        <v>46</v>
      </c>
    </row>
    <row r="7" spans="1:73" ht="7.5" customHeight="1">
      <c r="A7" s="73"/>
      <c r="B7" s="74"/>
      <c r="C7" s="75"/>
      <c r="D7" s="76"/>
      <c r="E7" s="77"/>
      <c r="F7" s="76"/>
      <c r="G7" s="77"/>
      <c r="H7" s="76"/>
      <c r="I7" s="77"/>
      <c r="J7" s="76"/>
      <c r="K7" s="77"/>
      <c r="L7" s="76"/>
      <c r="M7" s="77"/>
      <c r="N7" s="76"/>
      <c r="O7" s="77"/>
      <c r="P7" s="76"/>
      <c r="Q7" s="77"/>
      <c r="R7" s="76"/>
      <c r="S7" s="77"/>
      <c r="T7" s="76"/>
      <c r="U7" s="77"/>
      <c r="V7" s="76"/>
      <c r="W7" s="77"/>
      <c r="X7" s="76"/>
      <c r="Y7" s="77"/>
      <c r="Z7" s="76"/>
      <c r="AA7" s="77"/>
      <c r="AB7" s="76"/>
      <c r="AC7" s="77"/>
      <c r="AD7" s="76"/>
      <c r="AE7" s="77"/>
      <c r="AF7" s="76"/>
      <c r="AG7" s="77"/>
      <c r="AH7" s="76"/>
      <c r="AI7" s="77"/>
      <c r="AJ7" s="76"/>
      <c r="AK7" s="77"/>
      <c r="AL7" s="76"/>
      <c r="AM7" s="77"/>
      <c r="AN7" s="76"/>
      <c r="AO7" s="77"/>
      <c r="AP7" s="76"/>
      <c r="AQ7" s="77"/>
      <c r="AR7" s="76"/>
      <c r="AS7" s="77"/>
      <c r="AT7" s="76"/>
      <c r="AU7" s="77"/>
      <c r="AV7" s="76"/>
      <c r="AW7" s="77"/>
      <c r="AX7" s="76"/>
      <c r="AY7" s="77"/>
      <c r="AZ7" s="76"/>
      <c r="BA7" s="77"/>
      <c r="BB7" s="76"/>
      <c r="BC7" s="77"/>
      <c r="BD7" s="76"/>
      <c r="BE7" s="77"/>
      <c r="BF7" s="76"/>
      <c r="BG7" s="77"/>
      <c r="BH7" s="76"/>
      <c r="BI7" s="77"/>
      <c r="BJ7" s="76"/>
      <c r="BK7" s="77"/>
      <c r="BL7" s="76"/>
      <c r="BM7" s="77"/>
      <c r="BN7" s="76"/>
      <c r="BO7" s="77"/>
      <c r="BP7" s="76"/>
      <c r="BQ7" s="77"/>
      <c r="BR7" s="76"/>
      <c r="BS7" s="77"/>
      <c r="BT7" s="76"/>
      <c r="BU7" s="77"/>
    </row>
    <row r="8" spans="1:73" ht="12.95" customHeight="1">
      <c r="A8" s="78" t="s">
        <v>47</v>
      </c>
      <c r="B8" s="78"/>
      <c r="C8" s="19">
        <v>1</v>
      </c>
      <c r="D8" s="79">
        <f>IF(SUM(D10:D67)&lt;0.001,"-",SUM(D10:D67))</f>
        <v>236.94699999999997</v>
      </c>
      <c r="E8" s="79">
        <f>IF(ISERR(SUMPRODUCT(D10:D67,E10:E67)/D8),"-",SUMPRODUCT(D10:D67,E10:E67)/D8)</f>
        <v>3546.7444111974414</v>
      </c>
      <c r="F8" s="79" t="str">
        <f t="shared" ref="F8:AK8" si="0">IF(SUM(F10:F67)&lt;0.001,"-",SUM(F10:F67))</f>
        <v>-</v>
      </c>
      <c r="G8" s="79" t="str">
        <f t="shared" ref="G8:AL8" si="1">IF(ISERR(SUMPRODUCT(F10:F67,G10:G67)/F8),"-",SUMPRODUCT(F10:F67,G10:G67)/F8)</f>
        <v>-</v>
      </c>
      <c r="H8" s="79">
        <f t="shared" ref="H8:AM8" si="2">IF(SUM(H10:H67)&lt;0.001,"-",SUM(H10:H67))</f>
        <v>948.94</v>
      </c>
      <c r="I8" s="79">
        <f t="shared" ref="I8:AN8" si="3">IF(ISERR(SUMPRODUCT(H10:H67,I10:I67)/H8),"-",SUMPRODUCT(H10:H67,I10:I67)/H8)</f>
        <v>1794.6432893544372</v>
      </c>
      <c r="J8" s="79">
        <f t="shared" ref="J8:AO8" si="4">IF(SUM(J10:J67)&lt;0.001,"-",SUM(J10:J67))</f>
        <v>1335.422</v>
      </c>
      <c r="K8" s="79">
        <f t="shared" ref="K8:AP8" si="5">IF(ISERR(SUMPRODUCT(J10:J67,K10:K67)/J8),"-",SUMPRODUCT(J10:J67,K10:K67)/J8)</f>
        <v>456.81742999591137</v>
      </c>
      <c r="L8" s="79">
        <f t="shared" ref="L8:AQ8" si="6">IF(SUM(L10:L67)&lt;0.001,"-",SUM(L10:L67))</f>
        <v>300.11600000000004</v>
      </c>
      <c r="M8" s="79">
        <f t="shared" ref="M8:AR8" si="7">IF(ISERR(SUMPRODUCT(L10:L67,M10:M67)/L8),"-",SUMPRODUCT(L10:L67,M10:M67)/L8)</f>
        <v>390.04291007477104</v>
      </c>
      <c r="N8" s="79">
        <f t="shared" ref="N8:AS8" si="8">IF(SUM(N10:N67)&lt;0.001,"-",SUM(N10:N67))</f>
        <v>131.85300000000001</v>
      </c>
      <c r="O8" s="79">
        <f t="shared" ref="O8:AT8" si="9">IF(ISERR(SUMPRODUCT(N10:N67,O10:O67)/N8),"-",SUMPRODUCT(N10:N67,O10:O67)/N8)</f>
        <v>1902.7798229846876</v>
      </c>
      <c r="P8" s="79">
        <f t="shared" ref="P8:AU8" si="10">IF(SUM(P10:P67)&lt;0.001,"-",SUM(P10:P67))</f>
        <v>1259.816</v>
      </c>
      <c r="Q8" s="79">
        <f t="shared" ref="Q8:AV8" si="11">IF(ISERR(SUMPRODUCT(P10:P67,Q10:Q67)/P8),"-",SUMPRODUCT(P10:P67,Q10:Q67)/P8)</f>
        <v>881.40388755183312</v>
      </c>
      <c r="R8" s="79">
        <f t="shared" ref="R8:AW8" si="12">IF(SUM(R10:R67)&lt;0.001,"-",SUM(R10:R67))</f>
        <v>305.42399999999998</v>
      </c>
      <c r="S8" s="79">
        <f t="shared" ref="S8:AX8" si="13">IF(ISERR(SUMPRODUCT(R10:R67,S10:S67)/R8),"-",SUMPRODUCT(R10:R67,S10:S67)/R8)</f>
        <v>1484.4272912410293</v>
      </c>
      <c r="T8" s="79">
        <f t="shared" ref="T8:AY8" si="14">IF(SUM(T10:T67)&lt;0.001,"-",SUM(T10:T67))</f>
        <v>2010.24</v>
      </c>
      <c r="U8" s="79">
        <f t="shared" ref="U8:AZ8" si="15">IF(ISERR(SUMPRODUCT(T10:T67,U10:U67)/T8),"-",SUMPRODUCT(T10:T67,U10:U67)/T8)</f>
        <v>430.53334129258195</v>
      </c>
      <c r="V8" s="79">
        <f t="shared" ref="V8:BA8" si="16">IF(SUM(V10:V67)&lt;0.001,"-",SUM(V10:V67))</f>
        <v>37.950000000000003</v>
      </c>
      <c r="W8" s="79">
        <f t="shared" ref="W8:BB8" si="17">IF(ISERR(SUMPRODUCT(V10:V67,W10:W67)/V8),"-",SUMPRODUCT(V10:V67,W10:W67)/V8)</f>
        <v>823.18039525691688</v>
      </c>
      <c r="X8" s="79">
        <f t="shared" ref="X8:BC8" si="18">IF(SUM(X10:X67)&lt;0.001,"-",SUM(X10:X67))</f>
        <v>1.5569999999999999</v>
      </c>
      <c r="Y8" s="79">
        <f t="shared" ref="Y8:BD8" si="19">IF(ISERR(SUMPRODUCT(X10:X67,Y10:Y67)/X8),"-",SUMPRODUCT(X10:X67,Y10:Y67)/X8)</f>
        <v>523.5317919075145</v>
      </c>
      <c r="Z8" s="79">
        <f t="shared" ref="Z8:BU8" si="20">IF(SUM(Z10:Z67)&lt;0.001,"-",SUM(Z10:Z67))</f>
        <v>213.929</v>
      </c>
      <c r="AA8" s="79">
        <f t="shared" ref="AA8:BU8" si="21">IF(ISERR(SUMPRODUCT(Z10:Z67,AA10:AA67)/Z8),"-",SUMPRODUCT(Z10:Z67,AA10:AA67)/Z8)</f>
        <v>1227.5855681090454</v>
      </c>
      <c r="AB8" s="79">
        <f t="shared" ref="AB8:BU8" si="22">IF(SUM(AB10:AB67)&lt;0.001,"-",SUM(AB10:AB67))</f>
        <v>82.555999999999997</v>
      </c>
      <c r="AC8" s="79">
        <f t="shared" ref="AC8:BU8" si="23">IF(ISERR(SUMPRODUCT(AB10:AB67,AC10:AC67)/AB8),"-",SUMPRODUCT(AB10:AB67,AC10:AC67)/AB8)</f>
        <v>1107.8708634139252</v>
      </c>
      <c r="AD8" s="79">
        <f t="shared" ref="AD8:BU8" si="24">IF(SUM(AD10:AD67)&lt;0.001,"-",SUM(AD10:AD67))</f>
        <v>55.378999999999998</v>
      </c>
      <c r="AE8" s="79">
        <f t="shared" ref="AE8:BU8" si="25">IF(ISERR(SUMPRODUCT(AD10:AD67,AE10:AE67)/AD8),"-",SUMPRODUCT(AD10:AD67,AE10:AE67)/AD8)</f>
        <v>887.34466133371893</v>
      </c>
      <c r="AF8" s="79">
        <f t="shared" ref="AF8:BU8" si="26">IF(SUM(AF10:AF67)&lt;0.001,"-",SUM(AF10:AF67))</f>
        <v>9554.2330000000002</v>
      </c>
      <c r="AG8" s="79">
        <f t="shared" ref="AG8:BU8" si="27">IF(ISERR(SUMPRODUCT(AF10:AF67,AG10:AG67)/AF8),"-",SUMPRODUCT(AF10:AF67,AG10:AG67)/AF8)</f>
        <v>289.32008158059364</v>
      </c>
      <c r="AH8" s="79">
        <f t="shared" ref="AH8:BU8" si="28">IF(SUM(AH10:AH67)&lt;0.001,"-",SUM(AH10:AH67))</f>
        <v>49189.142000000007</v>
      </c>
      <c r="AI8" s="79">
        <f t="shared" ref="AI8:BU8" si="29">IF(ISERR(SUMPRODUCT(AH10:AH67,AI10:AI67)/AH8),"-",SUMPRODUCT(AH10:AH67,AI10:AI67)/AH8)</f>
        <v>52.594897304775081</v>
      </c>
      <c r="AJ8" s="79">
        <f t="shared" ref="AJ8:BU8" si="30">IF(SUM(AJ10:AJ67)&lt;0.001,"-",SUM(AJ10:AJ67))</f>
        <v>862.46799999999985</v>
      </c>
      <c r="AK8" s="79">
        <f t="shared" ref="AK8:BU8" si="31">IF(ISERR(SUMPRODUCT(AJ10:AJ67,AK10:AK67)/AJ8),"-",SUMPRODUCT(AJ10:AJ67,AK10:AK67)/AJ8)</f>
        <v>59.169432373143131</v>
      </c>
      <c r="AL8" s="79">
        <f t="shared" ref="AL8:BU8" si="32">IF(SUM(AL10:AL67)&lt;0.001,"-",SUM(AL10:AL67))</f>
        <v>484.26300000000003</v>
      </c>
      <c r="AM8" s="79">
        <f t="shared" ref="AM8:BU8" si="33">IF(ISERR(SUMPRODUCT(AL10:AL67,AM10:AM67)/AL8),"-",SUMPRODUCT(AL10:AL67,AM10:AM67)/AL8)</f>
        <v>36.612411024587871</v>
      </c>
      <c r="AN8" s="79">
        <f t="shared" ref="AN8:BU8" si="34">IF(SUM(AN10:AN67)&lt;0.001,"-",SUM(AN10:AN67))</f>
        <v>2639.5279999999998</v>
      </c>
      <c r="AO8" s="79">
        <f t="shared" ref="AO8:BU8" si="35">IF(ISERR(SUMPRODUCT(AN10:AN67,AO10:AO67)/AN8),"-",SUMPRODUCT(AN10:AN67,AO10:AO67)/AN8)</f>
        <v>259.81972686025688</v>
      </c>
      <c r="AP8" s="79">
        <f t="shared" ref="AP8:BU8" si="36">IF(SUM(AP10:AP67)&lt;0.001,"-",SUM(AP10:AP67))</f>
        <v>1575.8210000000001</v>
      </c>
      <c r="AQ8" s="79">
        <f t="shared" ref="AQ8:BU8" si="37">IF(ISERR(SUMPRODUCT(AP10:AP67,AQ10:AQ67)/AP8),"-",SUMPRODUCT(AP10:AP67,AQ10:AQ67)/AP8)</f>
        <v>106.42900684785897</v>
      </c>
      <c r="AR8" s="79">
        <f t="shared" ref="AR8:BU8" si="38">IF(SUM(AR10:AR67)&lt;0.001,"-",SUM(AR10:AR67))</f>
        <v>29956.929</v>
      </c>
      <c r="AS8" s="79">
        <f t="shared" ref="AS8:BU8" si="39">IF(ISERR(SUMPRODUCT(AR10:AR67,AS10:AS67)/AR8),"-",SUMPRODUCT(AR10:AR67,AS10:AS67)/AR8)</f>
        <v>134.8157427618832</v>
      </c>
      <c r="AT8" s="79">
        <f t="shared" ref="AT8:BU8" si="40">IF(SUM(AT10:AT67)&lt;0.001,"-",SUM(AT10:AT67))</f>
        <v>0.44500000000000001</v>
      </c>
      <c r="AU8" s="79">
        <f t="shared" ref="AU8:BU8" si="41">IF(ISERR(SUMPRODUCT(AT10:AT67,AU10:AU67)/AT8),"-",SUMPRODUCT(AT10:AT67,AU10:AU67)/AT8)</f>
        <v>381.76179775280895</v>
      </c>
      <c r="AV8" s="79">
        <f t="shared" ref="AV8:BU8" si="42">IF(SUM(AV10:AV67)&lt;0.001,"-",SUM(AV10:AV67))</f>
        <v>4898.7800000000007</v>
      </c>
      <c r="AW8" s="79">
        <f t="shared" ref="AW8:BU8" si="43">IF(ISERR(SUMPRODUCT(AV10:AV67,AW10:AW67)/AV8),"-",SUMPRODUCT(AV10:AV67,AW10:AW67)/AV8)</f>
        <v>213.91565185617645</v>
      </c>
      <c r="AX8" s="79">
        <f t="shared" ref="AX8:BU8" si="44">IF(SUM(AX10:AX67)&lt;0.001,"-",SUM(AX10:AX67))</f>
        <v>7647.1449999999986</v>
      </c>
      <c r="AY8" s="79">
        <f t="shared" ref="AY8:BU8" si="45">IF(ISERR(SUMPRODUCT(AX10:AX67,AY10:AY67)/AX8),"-",SUMPRODUCT(AX10:AX67,AY10:AY67)/AX8)</f>
        <v>79.519477007432215</v>
      </c>
      <c r="AZ8" s="79" t="str">
        <f t="shared" ref="AZ8:BU8" si="46">IF(SUM(AZ10:AZ67)&lt;0.001,"-",SUM(AZ10:AZ67))</f>
        <v>-</v>
      </c>
      <c r="BA8" s="79" t="str">
        <f t="shared" ref="BA8:BU8" si="47">IF(ISERR(SUMPRODUCT(AZ10:AZ67,BA10:BA67)/AZ8),"-",SUMPRODUCT(AZ10:AZ67,BA10:BA67)/AZ8)</f>
        <v>-</v>
      </c>
      <c r="BB8" s="79">
        <f t="shared" ref="BB8:BU8" si="48">IF(SUM(BB10:BB67)&lt;0.001,"-",SUM(BB10:BB67))</f>
        <v>529.36500000000001</v>
      </c>
      <c r="BC8" s="79">
        <f t="shared" ref="BC8:BU8" si="49">IF(ISERR(SUMPRODUCT(BB10:BB67,BC10:BC67)/BB8),"-",SUMPRODUCT(BB10:BB67,BC10:BC67)/BB8)</f>
        <v>170.05426501563196</v>
      </c>
      <c r="BD8" s="79">
        <f t="shared" ref="BD8:BU8" si="50">IF(SUM(BD10:BD67)&lt;0.001,"-",SUM(BD10:BD67))</f>
        <v>247.16899999999998</v>
      </c>
      <c r="BE8" s="79">
        <f t="shared" ref="BE8:BU8" si="51">IF(ISERR(SUMPRODUCT(BD10:BD67,BE10:BE67)/BD8),"-",SUMPRODUCT(BD10:BD67,BE10:BE67)/BD8)</f>
        <v>921.68041299677543</v>
      </c>
      <c r="BF8" s="79">
        <f t="shared" ref="BF8:BU8" si="52">IF(SUM(BF10:BF67)&lt;0.001,"-",SUM(BF10:BF67))</f>
        <v>61</v>
      </c>
      <c r="BG8" s="79">
        <f t="shared" ref="BG8:BU8" si="53">IF(ISERR(SUMPRODUCT(BF10:BF67,BG10:BG67)/BF8),"-",SUMPRODUCT(BF10:BF67,BG10:BG67)/BF8)</f>
        <v>1998.655737704918</v>
      </c>
      <c r="BH8" s="79">
        <f t="shared" ref="BH8:BU8" si="54">IF(SUM(BH10:BH67)&lt;0.001,"-",SUM(BH10:BH67))</f>
        <v>0.23100000000000001</v>
      </c>
      <c r="BI8" s="79">
        <f t="shared" ref="BI8:BU8" si="55">IF(ISERR(SUMPRODUCT(BH10:BH67,BI10:BI67)/BH8),"-",SUMPRODUCT(BH10:BH67,BI10:BI67)/BH8)</f>
        <v>336.75324675324674</v>
      </c>
      <c r="BJ8" s="79" t="str">
        <f t="shared" ref="BJ8:BU8" si="56">IF(SUM(BJ10:BJ67)&lt;0.001,"-",SUM(BJ10:BJ67))</f>
        <v>-</v>
      </c>
      <c r="BK8" s="79" t="str">
        <f t="shared" ref="BK8:BU8" si="57">IF(ISERR(SUMPRODUCT(BJ10:BJ67,BK10:BK67)/BJ8),"-",SUMPRODUCT(BJ10:BJ67,BK10:BK67)/BJ8)</f>
        <v>-</v>
      </c>
      <c r="BL8" s="79">
        <f t="shared" ref="BL8:BU8" si="58">IF(SUM(BL10:BL67)&lt;0.001,"-",SUM(BL10:BL67))</f>
        <v>756.83899999999983</v>
      </c>
      <c r="BM8" s="79">
        <f t="shared" ref="BM8:BU8" si="59">IF(ISERR(SUMPRODUCT(BL10:BL67,BM10:BM67)/BL8),"-",SUMPRODUCT(BL10:BL67,BM10:BM67)/BL8)</f>
        <v>870.26389364184479</v>
      </c>
      <c r="BN8" s="79">
        <f t="shared" ref="BN8:BU8" si="60">IF(SUM(BN10:BN67)&lt;0.001,"-",SUM(BN10:BN67))</f>
        <v>538.07399999999996</v>
      </c>
      <c r="BO8" s="79">
        <f t="shared" ref="BO8:BU8" si="61">IF(ISERR(SUMPRODUCT(BN10:BN67,BO10:BO67)/BN8),"-",SUMPRODUCT(BN10:BN67,BO10:BO67)/BN8)</f>
        <v>245.7963737329809</v>
      </c>
      <c r="BP8" s="79">
        <f t="shared" ref="BP8:BU8" si="62">IF(SUM(BP10:BP67)&lt;0.001,"-",SUM(BP10:BP67))</f>
        <v>138.37899999999999</v>
      </c>
      <c r="BQ8" s="79">
        <f t="shared" ref="BQ8:BU8" si="63">IF(ISERR(SUMPRODUCT(BP10:BP67,BQ10:BQ67)/BP8),"-",SUMPRODUCT(BP10:BP67,BQ10:BQ67)/BP8)</f>
        <v>976.56804139356427</v>
      </c>
      <c r="BR8" s="79">
        <f t="shared" ref="BR8:BU8" si="64">IF(SUM(BR10:BR67)&lt;0.001,"-",SUM(BR10:BR67))</f>
        <v>10.374000000000001</v>
      </c>
      <c r="BS8" s="79">
        <f t="shared" ref="BS8:BU8" si="65">IF(ISERR(SUMPRODUCT(BR10:BR67,BS10:BS67)/BR8),"-",SUMPRODUCT(BR10:BR67,BS10:BS67)/BR8)</f>
        <v>1652.1013109697321</v>
      </c>
      <c r="BT8" s="79">
        <f t="shared" ref="BT8:BU8" si="66">IF(SUM(BT10:BT67)&lt;0.001,"-",SUM(BT10:BT67))</f>
        <v>602.37099999999998</v>
      </c>
      <c r="BU8" s="79">
        <f t="shared" ref="BU8" si="67">IF(ISERR(SUMPRODUCT(BT10:BT67,BU10:BU67)/BT8),"-",SUMPRODUCT(BT10:BT67,BU10:BU67)/BT8)</f>
        <v>773.89799309727721</v>
      </c>
    </row>
    <row r="9" spans="1:73" ht="7.5" customHeight="1">
      <c r="A9" s="61"/>
      <c r="B9" s="80"/>
      <c r="C9" s="19"/>
      <c r="D9" s="81"/>
      <c r="E9" s="82"/>
      <c r="F9" s="81"/>
      <c r="G9" s="82"/>
      <c r="H9" s="81"/>
      <c r="I9" s="82"/>
      <c r="J9" s="81"/>
      <c r="K9" s="82"/>
      <c r="L9" s="81"/>
      <c r="M9" s="82"/>
      <c r="N9" s="81"/>
      <c r="O9" s="82"/>
      <c r="P9" s="81"/>
      <c r="Q9" s="82"/>
      <c r="R9" s="81"/>
      <c r="S9" s="82"/>
      <c r="T9" s="81"/>
      <c r="U9" s="82"/>
      <c r="V9" s="81"/>
      <c r="W9" s="82"/>
      <c r="X9" s="81"/>
      <c r="Y9" s="82"/>
      <c r="Z9" s="81"/>
      <c r="AA9" s="82"/>
      <c r="AB9" s="81"/>
      <c r="AC9" s="82"/>
      <c r="AD9" s="81"/>
      <c r="AE9" s="82"/>
      <c r="AF9" s="81"/>
      <c r="AG9" s="82"/>
      <c r="AH9" s="81"/>
      <c r="AI9" s="82"/>
      <c r="AJ9" s="81"/>
      <c r="AK9" s="82"/>
      <c r="AL9" s="81"/>
      <c r="AM9" s="82"/>
      <c r="AN9" s="81"/>
      <c r="AO9" s="82"/>
      <c r="AP9" s="81"/>
      <c r="AQ9" s="82"/>
      <c r="AR9" s="81"/>
      <c r="AS9" s="82"/>
      <c r="AT9" s="81"/>
      <c r="AU9" s="82"/>
      <c r="AV9" s="81"/>
      <c r="AW9" s="82"/>
      <c r="AX9" s="81"/>
      <c r="AY9" s="82"/>
      <c r="AZ9" s="81"/>
      <c r="BA9" s="82"/>
      <c r="BB9" s="81"/>
      <c r="BC9" s="82"/>
      <c r="BD9" s="81"/>
      <c r="BE9" s="82"/>
      <c r="BF9" s="81"/>
      <c r="BG9" s="82"/>
      <c r="BH9" s="81"/>
      <c r="BI9" s="82"/>
      <c r="BJ9" s="81"/>
      <c r="BK9" s="82"/>
      <c r="BL9" s="81"/>
      <c r="BM9" s="82"/>
      <c r="BN9" s="81"/>
      <c r="BO9" s="82"/>
      <c r="BP9" s="81"/>
      <c r="BQ9" s="82"/>
      <c r="BR9" s="81"/>
      <c r="BS9" s="82"/>
      <c r="BT9" s="81"/>
      <c r="BU9" s="82"/>
    </row>
    <row r="10" spans="1:73" ht="12.95" customHeight="1">
      <c r="A10" s="83"/>
      <c r="B10" s="80" t="s">
        <v>48</v>
      </c>
      <c r="C10" s="19">
        <v>2</v>
      </c>
      <c r="D10" s="84">
        <v>0</v>
      </c>
      <c r="E10" s="85">
        <v>0</v>
      </c>
      <c r="F10" s="84">
        <v>0</v>
      </c>
      <c r="G10" s="85">
        <v>0</v>
      </c>
      <c r="H10" s="84">
        <v>0</v>
      </c>
      <c r="I10" s="85">
        <v>0</v>
      </c>
      <c r="J10" s="84">
        <v>0</v>
      </c>
      <c r="K10" s="85">
        <v>0</v>
      </c>
      <c r="L10" s="84">
        <v>0</v>
      </c>
      <c r="M10" s="85">
        <v>0</v>
      </c>
      <c r="N10" s="84">
        <v>0</v>
      </c>
      <c r="O10" s="85">
        <v>0</v>
      </c>
      <c r="P10" s="84">
        <v>0</v>
      </c>
      <c r="Q10" s="85">
        <v>0</v>
      </c>
      <c r="R10" s="84">
        <v>0</v>
      </c>
      <c r="S10" s="85">
        <v>0</v>
      </c>
      <c r="T10" s="84">
        <v>0</v>
      </c>
      <c r="U10" s="85">
        <v>0</v>
      </c>
      <c r="V10" s="84">
        <v>0</v>
      </c>
      <c r="W10" s="85">
        <v>0</v>
      </c>
      <c r="X10" s="84">
        <v>0</v>
      </c>
      <c r="Y10" s="85">
        <v>0</v>
      </c>
      <c r="Z10" s="84">
        <v>0</v>
      </c>
      <c r="AA10" s="85">
        <v>0</v>
      </c>
      <c r="AB10" s="84">
        <v>0</v>
      </c>
      <c r="AC10" s="85">
        <v>0</v>
      </c>
      <c r="AD10" s="84">
        <v>0</v>
      </c>
      <c r="AE10" s="85">
        <v>0</v>
      </c>
      <c r="AF10" s="84">
        <v>0</v>
      </c>
      <c r="AG10" s="85">
        <v>0</v>
      </c>
      <c r="AH10" s="84">
        <v>0</v>
      </c>
      <c r="AI10" s="85">
        <v>0</v>
      </c>
      <c r="AJ10" s="84">
        <v>0</v>
      </c>
      <c r="AK10" s="85">
        <v>0</v>
      </c>
      <c r="AL10" s="84">
        <v>0</v>
      </c>
      <c r="AM10" s="85">
        <v>0</v>
      </c>
      <c r="AN10" s="84">
        <v>0</v>
      </c>
      <c r="AO10" s="85">
        <v>0</v>
      </c>
      <c r="AP10" s="84">
        <v>0</v>
      </c>
      <c r="AQ10" s="85">
        <v>0</v>
      </c>
      <c r="AR10" s="84">
        <v>0</v>
      </c>
      <c r="AS10" s="85">
        <v>0</v>
      </c>
      <c r="AT10" s="84">
        <v>0</v>
      </c>
      <c r="AU10" s="85">
        <v>0</v>
      </c>
      <c r="AV10" s="84">
        <v>1192.1199999999999</v>
      </c>
      <c r="AW10" s="85">
        <v>105.6022086702681</v>
      </c>
      <c r="AX10" s="84">
        <v>558.65800000000002</v>
      </c>
      <c r="AY10" s="85">
        <v>54.587504340759459</v>
      </c>
      <c r="AZ10" s="84">
        <v>0</v>
      </c>
      <c r="BA10" s="85">
        <v>0</v>
      </c>
      <c r="BB10" s="84">
        <v>2.2309999999999999</v>
      </c>
      <c r="BC10" s="85">
        <v>279.09592111160913</v>
      </c>
      <c r="BD10" s="84">
        <v>0</v>
      </c>
      <c r="BE10" s="85">
        <v>0</v>
      </c>
      <c r="BF10" s="84">
        <v>0</v>
      </c>
      <c r="BG10" s="85">
        <v>0</v>
      </c>
      <c r="BH10" s="84">
        <v>0</v>
      </c>
      <c r="BI10" s="85">
        <v>0</v>
      </c>
      <c r="BJ10" s="84">
        <v>0</v>
      </c>
      <c r="BK10" s="85">
        <v>0</v>
      </c>
      <c r="BL10" s="84">
        <v>0</v>
      </c>
      <c r="BM10" s="85">
        <v>0</v>
      </c>
      <c r="BN10" s="84">
        <v>4.202</v>
      </c>
      <c r="BO10" s="85">
        <v>587.35149928605426</v>
      </c>
      <c r="BP10" s="84">
        <v>0</v>
      </c>
      <c r="BQ10" s="85">
        <v>0</v>
      </c>
      <c r="BR10" s="84">
        <v>0</v>
      </c>
      <c r="BS10" s="85">
        <v>0</v>
      </c>
      <c r="BT10" s="84">
        <v>12.042</v>
      </c>
      <c r="BU10" s="85">
        <v>818.71250622820128</v>
      </c>
    </row>
    <row r="11" spans="1:73" ht="12.95" customHeight="1">
      <c r="A11" s="83"/>
      <c r="B11" s="80" t="s">
        <v>49</v>
      </c>
      <c r="C11" s="19">
        <v>3</v>
      </c>
      <c r="D11" s="84">
        <v>0</v>
      </c>
      <c r="E11" s="85">
        <v>0</v>
      </c>
      <c r="F11" s="84">
        <v>0</v>
      </c>
      <c r="G11" s="85">
        <v>0</v>
      </c>
      <c r="H11" s="84">
        <v>0</v>
      </c>
      <c r="I11" s="85">
        <v>0</v>
      </c>
      <c r="J11" s="84">
        <v>0</v>
      </c>
      <c r="K11" s="85">
        <v>0</v>
      </c>
      <c r="L11" s="84">
        <v>0</v>
      </c>
      <c r="M11" s="85">
        <v>0</v>
      </c>
      <c r="N11" s="84">
        <v>0</v>
      </c>
      <c r="O11" s="85">
        <v>0</v>
      </c>
      <c r="P11" s="84">
        <v>0</v>
      </c>
      <c r="Q11" s="85">
        <v>0</v>
      </c>
      <c r="R11" s="84">
        <v>0</v>
      </c>
      <c r="S11" s="85">
        <v>0</v>
      </c>
      <c r="T11" s="84">
        <v>0</v>
      </c>
      <c r="U11" s="85">
        <v>0</v>
      </c>
      <c r="V11" s="84">
        <v>0</v>
      </c>
      <c r="W11" s="85">
        <v>0</v>
      </c>
      <c r="X11" s="84">
        <v>0</v>
      </c>
      <c r="Y11" s="85">
        <v>0</v>
      </c>
      <c r="Z11" s="84">
        <v>0</v>
      </c>
      <c r="AA11" s="85">
        <v>0</v>
      </c>
      <c r="AB11" s="84">
        <v>0</v>
      </c>
      <c r="AC11" s="85">
        <v>0</v>
      </c>
      <c r="AD11" s="84">
        <v>0</v>
      </c>
      <c r="AE11" s="85">
        <v>0</v>
      </c>
      <c r="AF11" s="84">
        <v>0</v>
      </c>
      <c r="AG11" s="85">
        <v>0</v>
      </c>
      <c r="AH11" s="84">
        <v>0</v>
      </c>
      <c r="AI11" s="85">
        <v>0</v>
      </c>
      <c r="AJ11" s="84">
        <v>0</v>
      </c>
      <c r="AK11" s="85">
        <v>0</v>
      </c>
      <c r="AL11" s="84">
        <v>0</v>
      </c>
      <c r="AM11" s="85">
        <v>0</v>
      </c>
      <c r="AN11" s="84">
        <v>0</v>
      </c>
      <c r="AO11" s="85">
        <v>0</v>
      </c>
      <c r="AP11" s="84">
        <v>0</v>
      </c>
      <c r="AQ11" s="85">
        <v>0</v>
      </c>
      <c r="AR11" s="84">
        <v>0</v>
      </c>
      <c r="AS11" s="85">
        <v>0</v>
      </c>
      <c r="AT11" s="84">
        <v>0</v>
      </c>
      <c r="AU11" s="85">
        <v>0</v>
      </c>
      <c r="AV11" s="84">
        <v>108.276</v>
      </c>
      <c r="AW11" s="85">
        <v>116.23106690309949</v>
      </c>
      <c r="AX11" s="84">
        <v>2298.7950000000001</v>
      </c>
      <c r="AY11" s="85">
        <v>55.081085090232058</v>
      </c>
      <c r="AZ11" s="84">
        <v>0</v>
      </c>
      <c r="BA11" s="85">
        <v>0</v>
      </c>
      <c r="BB11" s="84">
        <v>3.883</v>
      </c>
      <c r="BC11" s="85">
        <v>172.91964975534378</v>
      </c>
      <c r="BD11" s="84">
        <v>0</v>
      </c>
      <c r="BE11" s="85">
        <v>0</v>
      </c>
      <c r="BF11" s="84">
        <v>0</v>
      </c>
      <c r="BG11" s="85">
        <v>0</v>
      </c>
      <c r="BH11" s="84">
        <v>0</v>
      </c>
      <c r="BI11" s="85">
        <v>0</v>
      </c>
      <c r="BJ11" s="84">
        <v>0</v>
      </c>
      <c r="BK11" s="85">
        <v>0</v>
      </c>
      <c r="BL11" s="84">
        <v>0</v>
      </c>
      <c r="BM11" s="85">
        <v>0</v>
      </c>
      <c r="BN11" s="84">
        <v>30.573</v>
      </c>
      <c r="BO11" s="85">
        <v>233.22451182415855</v>
      </c>
      <c r="BP11" s="84">
        <v>0</v>
      </c>
      <c r="BQ11" s="85">
        <v>0</v>
      </c>
      <c r="BR11" s="84">
        <v>0</v>
      </c>
      <c r="BS11" s="85">
        <v>0</v>
      </c>
      <c r="BT11" s="84">
        <v>0.252</v>
      </c>
      <c r="BU11" s="85">
        <v>360.73015873015873</v>
      </c>
    </row>
    <row r="12" spans="1:73" ht="12.95" customHeight="1">
      <c r="A12" s="83"/>
      <c r="B12" s="80" t="s">
        <v>50</v>
      </c>
      <c r="C12" s="19">
        <v>4</v>
      </c>
      <c r="D12" s="84">
        <v>0</v>
      </c>
      <c r="E12" s="85">
        <v>0</v>
      </c>
      <c r="F12" s="84">
        <v>0</v>
      </c>
      <c r="G12" s="85">
        <v>0</v>
      </c>
      <c r="H12" s="84">
        <v>0</v>
      </c>
      <c r="I12" s="85">
        <v>0</v>
      </c>
      <c r="J12" s="84">
        <v>0</v>
      </c>
      <c r="K12" s="85">
        <v>0</v>
      </c>
      <c r="L12" s="84">
        <v>0</v>
      </c>
      <c r="M12" s="85">
        <v>0</v>
      </c>
      <c r="N12" s="84">
        <v>0</v>
      </c>
      <c r="O12" s="85">
        <v>0</v>
      </c>
      <c r="P12" s="84">
        <v>0</v>
      </c>
      <c r="Q12" s="85">
        <v>0</v>
      </c>
      <c r="R12" s="84">
        <v>0</v>
      </c>
      <c r="S12" s="85">
        <v>0</v>
      </c>
      <c r="T12" s="84">
        <v>0</v>
      </c>
      <c r="U12" s="85">
        <v>0</v>
      </c>
      <c r="V12" s="84">
        <v>0</v>
      </c>
      <c r="W12" s="85">
        <v>0</v>
      </c>
      <c r="X12" s="84">
        <v>0</v>
      </c>
      <c r="Y12" s="85">
        <v>0</v>
      </c>
      <c r="Z12" s="84">
        <v>0</v>
      </c>
      <c r="AA12" s="85">
        <v>0</v>
      </c>
      <c r="AB12" s="84">
        <v>0</v>
      </c>
      <c r="AC12" s="85">
        <v>0</v>
      </c>
      <c r="AD12" s="84">
        <v>0</v>
      </c>
      <c r="AE12" s="85">
        <v>0</v>
      </c>
      <c r="AF12" s="84">
        <v>0</v>
      </c>
      <c r="AG12" s="85">
        <v>0</v>
      </c>
      <c r="AH12" s="84">
        <v>0</v>
      </c>
      <c r="AI12" s="85">
        <v>0</v>
      </c>
      <c r="AJ12" s="84">
        <v>0</v>
      </c>
      <c r="AK12" s="85">
        <v>0</v>
      </c>
      <c r="AL12" s="84">
        <v>0</v>
      </c>
      <c r="AM12" s="85">
        <v>0</v>
      </c>
      <c r="AN12" s="84">
        <v>0</v>
      </c>
      <c r="AO12" s="85">
        <v>0</v>
      </c>
      <c r="AP12" s="84">
        <v>0</v>
      </c>
      <c r="AQ12" s="85">
        <v>0</v>
      </c>
      <c r="AR12" s="84">
        <v>0</v>
      </c>
      <c r="AS12" s="85">
        <v>0</v>
      </c>
      <c r="AT12" s="84">
        <v>0</v>
      </c>
      <c r="AU12" s="85">
        <v>0</v>
      </c>
      <c r="AV12" s="84">
        <v>105.36199999999999</v>
      </c>
      <c r="AW12" s="85">
        <v>112.57591921186005</v>
      </c>
      <c r="AX12" s="84">
        <v>1222.6189999999999</v>
      </c>
      <c r="AY12" s="85">
        <v>55.165837435865136</v>
      </c>
      <c r="AZ12" s="84">
        <v>0</v>
      </c>
      <c r="BA12" s="85">
        <v>0</v>
      </c>
      <c r="BB12" s="84">
        <v>14.513</v>
      </c>
      <c r="BC12" s="85">
        <v>256.55674223110316</v>
      </c>
      <c r="BD12" s="84">
        <v>0</v>
      </c>
      <c r="BE12" s="85">
        <v>0</v>
      </c>
      <c r="BF12" s="84">
        <v>0</v>
      </c>
      <c r="BG12" s="85">
        <v>0</v>
      </c>
      <c r="BH12" s="84">
        <v>0</v>
      </c>
      <c r="BI12" s="85">
        <v>0</v>
      </c>
      <c r="BJ12" s="84">
        <v>0</v>
      </c>
      <c r="BK12" s="85">
        <v>0</v>
      </c>
      <c r="BL12" s="84">
        <v>0</v>
      </c>
      <c r="BM12" s="85">
        <v>0</v>
      </c>
      <c r="BN12" s="84">
        <v>2.3969999999999998</v>
      </c>
      <c r="BO12" s="85">
        <v>315.29536921151436</v>
      </c>
      <c r="BP12" s="84">
        <v>0</v>
      </c>
      <c r="BQ12" s="85">
        <v>0</v>
      </c>
      <c r="BR12" s="84">
        <v>0</v>
      </c>
      <c r="BS12" s="85">
        <v>0</v>
      </c>
      <c r="BT12" s="84">
        <v>16.535</v>
      </c>
      <c r="BU12" s="85">
        <v>826.93559117024495</v>
      </c>
    </row>
    <row r="13" spans="1:73" ht="12.95" customHeight="1">
      <c r="A13" s="83"/>
      <c r="B13" s="80" t="s">
        <v>51</v>
      </c>
      <c r="C13" s="19">
        <v>5</v>
      </c>
      <c r="D13" s="84">
        <v>0</v>
      </c>
      <c r="E13" s="85">
        <v>0</v>
      </c>
      <c r="F13" s="84">
        <v>0</v>
      </c>
      <c r="G13" s="85">
        <v>0</v>
      </c>
      <c r="H13" s="84">
        <v>0</v>
      </c>
      <c r="I13" s="85">
        <v>0</v>
      </c>
      <c r="J13" s="84">
        <v>0</v>
      </c>
      <c r="K13" s="85">
        <v>0</v>
      </c>
      <c r="L13" s="84">
        <v>0</v>
      </c>
      <c r="M13" s="85">
        <v>0</v>
      </c>
      <c r="N13" s="84">
        <v>0</v>
      </c>
      <c r="O13" s="85">
        <v>0</v>
      </c>
      <c r="P13" s="84">
        <v>0</v>
      </c>
      <c r="Q13" s="85">
        <v>0</v>
      </c>
      <c r="R13" s="84">
        <v>0</v>
      </c>
      <c r="S13" s="85">
        <v>0</v>
      </c>
      <c r="T13" s="84">
        <v>0</v>
      </c>
      <c r="U13" s="85">
        <v>0</v>
      </c>
      <c r="V13" s="84">
        <v>0</v>
      </c>
      <c r="W13" s="85">
        <v>0</v>
      </c>
      <c r="X13" s="84">
        <v>0</v>
      </c>
      <c r="Y13" s="85">
        <v>0</v>
      </c>
      <c r="Z13" s="84">
        <v>0</v>
      </c>
      <c r="AA13" s="85">
        <v>0</v>
      </c>
      <c r="AB13" s="84">
        <v>0</v>
      </c>
      <c r="AC13" s="85">
        <v>0</v>
      </c>
      <c r="AD13" s="84">
        <v>0</v>
      </c>
      <c r="AE13" s="85">
        <v>0</v>
      </c>
      <c r="AF13" s="84">
        <v>0</v>
      </c>
      <c r="AG13" s="85">
        <v>0</v>
      </c>
      <c r="AH13" s="84">
        <v>0</v>
      </c>
      <c r="AI13" s="85">
        <v>0</v>
      </c>
      <c r="AJ13" s="84">
        <v>0</v>
      </c>
      <c r="AK13" s="85">
        <v>0</v>
      </c>
      <c r="AL13" s="84">
        <v>0</v>
      </c>
      <c r="AM13" s="85">
        <v>0</v>
      </c>
      <c r="AN13" s="84">
        <v>0</v>
      </c>
      <c r="AO13" s="85">
        <v>0</v>
      </c>
      <c r="AP13" s="84">
        <v>0</v>
      </c>
      <c r="AQ13" s="85">
        <v>0</v>
      </c>
      <c r="AR13" s="84">
        <v>0</v>
      </c>
      <c r="AS13" s="85">
        <v>0</v>
      </c>
      <c r="AT13" s="84">
        <v>0</v>
      </c>
      <c r="AU13" s="85">
        <v>0</v>
      </c>
      <c r="AV13" s="84">
        <v>778.01599999999996</v>
      </c>
      <c r="AW13" s="85">
        <v>400.0079677024637</v>
      </c>
      <c r="AX13" s="84">
        <v>1391.38</v>
      </c>
      <c r="AY13" s="85">
        <v>132.73120211588494</v>
      </c>
      <c r="AZ13" s="84">
        <v>0</v>
      </c>
      <c r="BA13" s="85">
        <v>0</v>
      </c>
      <c r="BB13" s="84">
        <v>6.7130000000000001</v>
      </c>
      <c r="BC13" s="85">
        <v>352.11172352152539</v>
      </c>
      <c r="BD13" s="84">
        <v>0</v>
      </c>
      <c r="BE13" s="85">
        <v>0</v>
      </c>
      <c r="BF13" s="84">
        <v>0</v>
      </c>
      <c r="BG13" s="85">
        <v>0</v>
      </c>
      <c r="BH13" s="84">
        <v>0</v>
      </c>
      <c r="BI13" s="85">
        <v>0</v>
      </c>
      <c r="BJ13" s="84">
        <v>0</v>
      </c>
      <c r="BK13" s="85">
        <v>0</v>
      </c>
      <c r="BL13" s="84">
        <v>0</v>
      </c>
      <c r="BM13" s="85">
        <v>0</v>
      </c>
      <c r="BN13" s="84">
        <v>120.574</v>
      </c>
      <c r="BO13" s="85">
        <v>113.80756216099657</v>
      </c>
      <c r="BP13" s="84">
        <v>0</v>
      </c>
      <c r="BQ13" s="85">
        <v>0</v>
      </c>
      <c r="BR13" s="84">
        <v>0</v>
      </c>
      <c r="BS13" s="85">
        <v>0</v>
      </c>
      <c r="BT13" s="84">
        <v>89.090999999999994</v>
      </c>
      <c r="BU13" s="85">
        <v>548.25662524834161</v>
      </c>
    </row>
    <row r="14" spans="1:73" ht="12.95" customHeight="1">
      <c r="A14" s="83"/>
      <c r="B14" s="80" t="s">
        <v>52</v>
      </c>
      <c r="C14" s="19">
        <v>6</v>
      </c>
      <c r="D14" s="84">
        <v>0</v>
      </c>
      <c r="E14" s="85">
        <v>0</v>
      </c>
      <c r="F14" s="84">
        <v>0</v>
      </c>
      <c r="G14" s="85">
        <v>0</v>
      </c>
      <c r="H14" s="84">
        <v>0</v>
      </c>
      <c r="I14" s="85">
        <v>0</v>
      </c>
      <c r="J14" s="84">
        <v>0</v>
      </c>
      <c r="K14" s="85">
        <v>0</v>
      </c>
      <c r="L14" s="84">
        <v>0</v>
      </c>
      <c r="M14" s="85">
        <v>0</v>
      </c>
      <c r="N14" s="84">
        <v>0</v>
      </c>
      <c r="O14" s="85">
        <v>0</v>
      </c>
      <c r="P14" s="84">
        <v>0</v>
      </c>
      <c r="Q14" s="85">
        <v>0</v>
      </c>
      <c r="R14" s="84">
        <v>0</v>
      </c>
      <c r="S14" s="85">
        <v>0</v>
      </c>
      <c r="T14" s="84">
        <v>0</v>
      </c>
      <c r="U14" s="85">
        <v>0</v>
      </c>
      <c r="V14" s="84">
        <v>0</v>
      </c>
      <c r="W14" s="85">
        <v>0</v>
      </c>
      <c r="X14" s="84">
        <v>0</v>
      </c>
      <c r="Y14" s="85">
        <v>0</v>
      </c>
      <c r="Z14" s="84">
        <v>0</v>
      </c>
      <c r="AA14" s="85">
        <v>0</v>
      </c>
      <c r="AB14" s="84">
        <v>0</v>
      </c>
      <c r="AC14" s="85">
        <v>0</v>
      </c>
      <c r="AD14" s="84">
        <v>0</v>
      </c>
      <c r="AE14" s="85">
        <v>0</v>
      </c>
      <c r="AF14" s="84">
        <v>0</v>
      </c>
      <c r="AG14" s="85">
        <v>0</v>
      </c>
      <c r="AH14" s="84">
        <v>0</v>
      </c>
      <c r="AI14" s="85">
        <v>0</v>
      </c>
      <c r="AJ14" s="84">
        <v>0</v>
      </c>
      <c r="AK14" s="85">
        <v>0</v>
      </c>
      <c r="AL14" s="84">
        <v>0</v>
      </c>
      <c r="AM14" s="85">
        <v>0</v>
      </c>
      <c r="AN14" s="84">
        <v>0</v>
      </c>
      <c r="AO14" s="85">
        <v>0</v>
      </c>
      <c r="AP14" s="84">
        <v>0</v>
      </c>
      <c r="AQ14" s="85">
        <v>0</v>
      </c>
      <c r="AR14" s="84">
        <v>0</v>
      </c>
      <c r="AS14" s="85">
        <v>0</v>
      </c>
      <c r="AT14" s="84">
        <v>0</v>
      </c>
      <c r="AU14" s="85">
        <v>0</v>
      </c>
      <c r="AV14" s="84">
        <v>193.99799999999999</v>
      </c>
      <c r="AW14" s="85">
        <v>276.16260476912134</v>
      </c>
      <c r="AX14" s="84">
        <v>9.9060000000000006</v>
      </c>
      <c r="AY14" s="85">
        <v>86.394609327680186</v>
      </c>
      <c r="AZ14" s="84">
        <v>0</v>
      </c>
      <c r="BA14" s="85">
        <v>0</v>
      </c>
      <c r="BB14" s="84">
        <v>0.16200000000000001</v>
      </c>
      <c r="BC14" s="85">
        <v>512.11111111111109</v>
      </c>
      <c r="BD14" s="84">
        <v>0</v>
      </c>
      <c r="BE14" s="85">
        <v>0</v>
      </c>
      <c r="BF14" s="84">
        <v>0</v>
      </c>
      <c r="BG14" s="85">
        <v>0</v>
      </c>
      <c r="BH14" s="84">
        <v>0</v>
      </c>
      <c r="BI14" s="85">
        <v>0</v>
      </c>
      <c r="BJ14" s="84">
        <v>0</v>
      </c>
      <c r="BK14" s="85">
        <v>0</v>
      </c>
      <c r="BL14" s="84">
        <v>0</v>
      </c>
      <c r="BM14" s="85">
        <v>0</v>
      </c>
      <c r="BN14" s="84">
        <v>19.463000000000001</v>
      </c>
      <c r="BO14" s="85">
        <v>343.20618609669634</v>
      </c>
      <c r="BP14" s="84">
        <v>0</v>
      </c>
      <c r="BQ14" s="85">
        <v>0</v>
      </c>
      <c r="BR14" s="84">
        <v>0</v>
      </c>
      <c r="BS14" s="85">
        <v>0</v>
      </c>
      <c r="BT14" s="84">
        <v>197.27799999999999</v>
      </c>
      <c r="BU14" s="85">
        <v>550.04194081448509</v>
      </c>
    </row>
    <row r="15" spans="1:73" ht="12.95" customHeight="1">
      <c r="A15" s="83"/>
      <c r="B15" s="61"/>
      <c r="C15" s="86"/>
      <c r="D15" s="84"/>
      <c r="E15" s="85"/>
      <c r="F15" s="84"/>
      <c r="G15" s="85"/>
      <c r="H15" s="84"/>
      <c r="I15" s="85"/>
      <c r="J15" s="84"/>
      <c r="K15" s="85"/>
      <c r="L15" s="84"/>
      <c r="M15" s="85"/>
      <c r="N15" s="84"/>
      <c r="O15" s="85"/>
      <c r="P15" s="84"/>
      <c r="Q15" s="85"/>
      <c r="R15" s="84"/>
      <c r="S15" s="85"/>
      <c r="T15" s="84"/>
      <c r="U15" s="85"/>
      <c r="V15" s="84"/>
      <c r="W15" s="85"/>
      <c r="X15" s="84"/>
      <c r="Y15" s="85"/>
      <c r="Z15" s="84"/>
      <c r="AA15" s="85"/>
      <c r="AB15" s="84"/>
      <c r="AC15" s="85"/>
      <c r="AD15" s="84"/>
      <c r="AE15" s="85"/>
      <c r="AF15" s="84"/>
      <c r="AG15" s="85"/>
      <c r="AH15" s="84"/>
      <c r="AI15" s="85"/>
      <c r="AJ15" s="84"/>
      <c r="AK15" s="85"/>
      <c r="AL15" s="84"/>
      <c r="AM15" s="85"/>
      <c r="AN15" s="84"/>
      <c r="AO15" s="85"/>
      <c r="AP15" s="84"/>
      <c r="AQ15" s="85"/>
      <c r="AR15" s="84"/>
      <c r="AS15" s="85"/>
      <c r="AT15" s="84"/>
      <c r="AU15" s="85"/>
      <c r="AV15" s="84"/>
      <c r="AW15" s="85"/>
      <c r="AX15" s="84"/>
      <c r="AY15" s="85"/>
      <c r="AZ15" s="84"/>
      <c r="BA15" s="85"/>
      <c r="BB15" s="84"/>
      <c r="BC15" s="85"/>
      <c r="BD15" s="84"/>
      <c r="BE15" s="85"/>
      <c r="BF15" s="84"/>
      <c r="BG15" s="85"/>
      <c r="BH15" s="84"/>
      <c r="BI15" s="85"/>
      <c r="BJ15" s="84"/>
      <c r="BK15" s="85"/>
      <c r="BL15" s="84"/>
      <c r="BM15" s="85"/>
      <c r="BN15" s="84"/>
      <c r="BO15" s="85"/>
      <c r="BP15" s="84"/>
      <c r="BQ15" s="85"/>
      <c r="BR15" s="84"/>
      <c r="BS15" s="85"/>
      <c r="BT15" s="84"/>
      <c r="BU15" s="85"/>
    </row>
    <row r="16" spans="1:73" ht="12.95" customHeight="1">
      <c r="A16" s="83"/>
      <c r="B16" s="80" t="s">
        <v>53</v>
      </c>
      <c r="C16" s="19">
        <v>7</v>
      </c>
      <c r="D16" s="84">
        <v>0</v>
      </c>
      <c r="E16" s="85">
        <v>0</v>
      </c>
      <c r="F16" s="84">
        <v>0</v>
      </c>
      <c r="G16" s="85">
        <v>0</v>
      </c>
      <c r="H16" s="84">
        <v>0</v>
      </c>
      <c r="I16" s="85">
        <v>0</v>
      </c>
      <c r="J16" s="84">
        <v>0</v>
      </c>
      <c r="K16" s="85">
        <v>0</v>
      </c>
      <c r="L16" s="84">
        <v>0</v>
      </c>
      <c r="M16" s="85">
        <v>0</v>
      </c>
      <c r="N16" s="84">
        <v>0</v>
      </c>
      <c r="O16" s="85">
        <v>0</v>
      </c>
      <c r="P16" s="84">
        <v>0</v>
      </c>
      <c r="Q16" s="85">
        <v>0</v>
      </c>
      <c r="R16" s="84">
        <v>0</v>
      </c>
      <c r="S16" s="85">
        <v>0</v>
      </c>
      <c r="T16" s="84">
        <v>0</v>
      </c>
      <c r="U16" s="85">
        <v>0</v>
      </c>
      <c r="V16" s="84">
        <v>0</v>
      </c>
      <c r="W16" s="85">
        <v>0</v>
      </c>
      <c r="X16" s="84">
        <v>0</v>
      </c>
      <c r="Y16" s="85">
        <v>0</v>
      </c>
      <c r="Z16" s="84">
        <v>0</v>
      </c>
      <c r="AA16" s="85">
        <v>0</v>
      </c>
      <c r="AB16" s="84">
        <v>0</v>
      </c>
      <c r="AC16" s="85">
        <v>0</v>
      </c>
      <c r="AD16" s="84">
        <v>0</v>
      </c>
      <c r="AE16" s="85">
        <v>0</v>
      </c>
      <c r="AF16" s="84">
        <v>0</v>
      </c>
      <c r="AG16" s="85">
        <v>0</v>
      </c>
      <c r="AH16" s="84">
        <v>0.17100000000000001</v>
      </c>
      <c r="AI16" s="85">
        <v>5.39766081871345</v>
      </c>
      <c r="AJ16" s="84">
        <v>0</v>
      </c>
      <c r="AK16" s="85">
        <v>0</v>
      </c>
      <c r="AL16" s="84">
        <v>0</v>
      </c>
      <c r="AM16" s="85">
        <v>0</v>
      </c>
      <c r="AN16" s="84">
        <v>0</v>
      </c>
      <c r="AO16" s="85">
        <v>0</v>
      </c>
      <c r="AP16" s="84">
        <v>0</v>
      </c>
      <c r="AQ16" s="85">
        <v>0</v>
      </c>
      <c r="AR16" s="84">
        <v>0</v>
      </c>
      <c r="AS16" s="85">
        <v>0</v>
      </c>
      <c r="AT16" s="84">
        <v>0</v>
      </c>
      <c r="AU16" s="85">
        <v>0</v>
      </c>
      <c r="AV16" s="84">
        <v>39.271000000000001</v>
      </c>
      <c r="AW16" s="85">
        <v>212.29451758294925</v>
      </c>
      <c r="AX16" s="84">
        <v>5.39</v>
      </c>
      <c r="AY16" s="85">
        <v>84.421706864564001</v>
      </c>
      <c r="AZ16" s="84">
        <v>0</v>
      </c>
      <c r="BA16" s="85">
        <v>0</v>
      </c>
      <c r="BB16" s="84">
        <v>4.5999999999999999E-2</v>
      </c>
      <c r="BC16" s="85">
        <v>405.23913043478262</v>
      </c>
      <c r="BD16" s="84">
        <v>0</v>
      </c>
      <c r="BE16" s="85">
        <v>0</v>
      </c>
      <c r="BF16" s="84">
        <v>0</v>
      </c>
      <c r="BG16" s="85">
        <v>0</v>
      </c>
      <c r="BH16" s="84">
        <v>0</v>
      </c>
      <c r="BI16" s="85">
        <v>0</v>
      </c>
      <c r="BJ16" s="84">
        <v>0</v>
      </c>
      <c r="BK16" s="85">
        <v>0</v>
      </c>
      <c r="BL16" s="84">
        <v>0</v>
      </c>
      <c r="BM16" s="85">
        <v>0</v>
      </c>
      <c r="BN16" s="84">
        <v>11.936999999999999</v>
      </c>
      <c r="BO16" s="85">
        <v>619.20331741643633</v>
      </c>
      <c r="BP16" s="84">
        <v>0</v>
      </c>
      <c r="BQ16" s="85">
        <v>0</v>
      </c>
      <c r="BR16" s="84">
        <v>0</v>
      </c>
      <c r="BS16" s="85">
        <v>0</v>
      </c>
      <c r="BT16" s="84">
        <v>131.49299999999999</v>
      </c>
      <c r="BU16" s="85">
        <v>550.373601636589</v>
      </c>
    </row>
    <row r="17" spans="1:73" ht="12.95" customHeight="1">
      <c r="A17" s="83"/>
      <c r="B17" s="80" t="s">
        <v>54</v>
      </c>
      <c r="C17" s="19">
        <v>8</v>
      </c>
      <c r="D17" s="84">
        <v>0</v>
      </c>
      <c r="E17" s="85">
        <v>0</v>
      </c>
      <c r="F17" s="84">
        <v>0</v>
      </c>
      <c r="G17" s="85">
        <v>0</v>
      </c>
      <c r="H17" s="84">
        <v>0</v>
      </c>
      <c r="I17" s="85">
        <v>0</v>
      </c>
      <c r="J17" s="84">
        <v>0</v>
      </c>
      <c r="K17" s="85">
        <v>0</v>
      </c>
      <c r="L17" s="84">
        <v>0</v>
      </c>
      <c r="M17" s="85">
        <v>0</v>
      </c>
      <c r="N17" s="84">
        <v>0</v>
      </c>
      <c r="O17" s="85">
        <v>0</v>
      </c>
      <c r="P17" s="84">
        <v>0</v>
      </c>
      <c r="Q17" s="85">
        <v>0</v>
      </c>
      <c r="R17" s="84">
        <v>0</v>
      </c>
      <c r="S17" s="85">
        <v>0</v>
      </c>
      <c r="T17" s="84">
        <v>0</v>
      </c>
      <c r="U17" s="85">
        <v>0</v>
      </c>
      <c r="V17" s="84">
        <v>0</v>
      </c>
      <c r="W17" s="85">
        <v>0</v>
      </c>
      <c r="X17" s="84">
        <v>0</v>
      </c>
      <c r="Y17" s="85">
        <v>0</v>
      </c>
      <c r="Z17" s="84">
        <v>0</v>
      </c>
      <c r="AA17" s="85">
        <v>0</v>
      </c>
      <c r="AB17" s="84">
        <v>0</v>
      </c>
      <c r="AC17" s="85">
        <v>0</v>
      </c>
      <c r="AD17" s="84">
        <v>0</v>
      </c>
      <c r="AE17" s="85">
        <v>0</v>
      </c>
      <c r="AF17" s="84">
        <v>0</v>
      </c>
      <c r="AG17" s="85">
        <v>0</v>
      </c>
      <c r="AH17" s="84">
        <v>0</v>
      </c>
      <c r="AI17" s="85">
        <v>0</v>
      </c>
      <c r="AJ17" s="84">
        <v>0</v>
      </c>
      <c r="AK17" s="85">
        <v>0</v>
      </c>
      <c r="AL17" s="84">
        <v>0</v>
      </c>
      <c r="AM17" s="85">
        <v>0</v>
      </c>
      <c r="AN17" s="84">
        <v>0</v>
      </c>
      <c r="AO17" s="85">
        <v>0</v>
      </c>
      <c r="AP17" s="84">
        <v>0</v>
      </c>
      <c r="AQ17" s="85">
        <v>0</v>
      </c>
      <c r="AR17" s="84">
        <v>0</v>
      </c>
      <c r="AS17" s="85">
        <v>0</v>
      </c>
      <c r="AT17" s="84">
        <v>0</v>
      </c>
      <c r="AU17" s="85">
        <v>0</v>
      </c>
      <c r="AV17" s="84">
        <v>865.29100000000005</v>
      </c>
      <c r="AW17" s="85">
        <v>182.52864874360188</v>
      </c>
      <c r="AX17" s="84">
        <v>1310.085</v>
      </c>
      <c r="AY17" s="85">
        <v>85.415091387200064</v>
      </c>
      <c r="AZ17" s="84">
        <v>0</v>
      </c>
      <c r="BA17" s="85">
        <v>0</v>
      </c>
      <c r="BB17" s="84">
        <v>0.64200000000000002</v>
      </c>
      <c r="BC17" s="85">
        <v>428.71806853582558</v>
      </c>
      <c r="BD17" s="84">
        <v>0</v>
      </c>
      <c r="BE17" s="85">
        <v>0</v>
      </c>
      <c r="BF17" s="84">
        <v>0</v>
      </c>
      <c r="BG17" s="85">
        <v>0</v>
      </c>
      <c r="BH17" s="84">
        <v>0</v>
      </c>
      <c r="BI17" s="85">
        <v>0</v>
      </c>
      <c r="BJ17" s="84">
        <v>0</v>
      </c>
      <c r="BK17" s="85">
        <v>0</v>
      </c>
      <c r="BL17" s="84">
        <v>0</v>
      </c>
      <c r="BM17" s="85">
        <v>0</v>
      </c>
      <c r="BN17" s="84">
        <v>144.68600000000001</v>
      </c>
      <c r="BO17" s="85">
        <v>79.912721341387552</v>
      </c>
      <c r="BP17" s="84">
        <v>0</v>
      </c>
      <c r="BQ17" s="85">
        <v>0</v>
      </c>
      <c r="BR17" s="84">
        <v>0</v>
      </c>
      <c r="BS17" s="85">
        <v>0</v>
      </c>
      <c r="BT17" s="84">
        <v>4.4219999999999997</v>
      </c>
      <c r="BU17" s="85">
        <v>645.62822252374485</v>
      </c>
    </row>
    <row r="18" spans="1:73" ht="12.95" customHeight="1">
      <c r="A18" s="83"/>
      <c r="B18" s="80" t="s">
        <v>55</v>
      </c>
      <c r="C18" s="19">
        <v>9</v>
      </c>
      <c r="D18" s="84">
        <v>0</v>
      </c>
      <c r="E18" s="85">
        <v>0</v>
      </c>
      <c r="F18" s="84">
        <v>0</v>
      </c>
      <c r="G18" s="85">
        <v>0</v>
      </c>
      <c r="H18" s="84">
        <v>0</v>
      </c>
      <c r="I18" s="85">
        <v>0</v>
      </c>
      <c r="J18" s="84">
        <v>0</v>
      </c>
      <c r="K18" s="85">
        <v>0</v>
      </c>
      <c r="L18" s="84">
        <v>0</v>
      </c>
      <c r="M18" s="85">
        <v>0</v>
      </c>
      <c r="N18" s="84">
        <v>0</v>
      </c>
      <c r="O18" s="85">
        <v>0</v>
      </c>
      <c r="P18" s="84">
        <v>0</v>
      </c>
      <c r="Q18" s="85">
        <v>0</v>
      </c>
      <c r="R18" s="84">
        <v>0</v>
      </c>
      <c r="S18" s="85">
        <v>0</v>
      </c>
      <c r="T18" s="84">
        <v>0</v>
      </c>
      <c r="U18" s="85">
        <v>0</v>
      </c>
      <c r="V18" s="84">
        <v>0</v>
      </c>
      <c r="W18" s="85">
        <v>0</v>
      </c>
      <c r="X18" s="84">
        <v>0</v>
      </c>
      <c r="Y18" s="85">
        <v>0</v>
      </c>
      <c r="Z18" s="84">
        <v>0</v>
      </c>
      <c r="AA18" s="85">
        <v>0</v>
      </c>
      <c r="AB18" s="84">
        <v>0</v>
      </c>
      <c r="AC18" s="85">
        <v>0</v>
      </c>
      <c r="AD18" s="84">
        <v>0</v>
      </c>
      <c r="AE18" s="85">
        <v>0</v>
      </c>
      <c r="AF18" s="84">
        <v>0</v>
      </c>
      <c r="AG18" s="85">
        <v>0</v>
      </c>
      <c r="AH18" s="84">
        <v>0</v>
      </c>
      <c r="AI18" s="85">
        <v>0</v>
      </c>
      <c r="AJ18" s="84">
        <v>0</v>
      </c>
      <c r="AK18" s="85">
        <v>0</v>
      </c>
      <c r="AL18" s="84">
        <v>0</v>
      </c>
      <c r="AM18" s="85">
        <v>0</v>
      </c>
      <c r="AN18" s="84">
        <v>0</v>
      </c>
      <c r="AO18" s="85">
        <v>0</v>
      </c>
      <c r="AP18" s="84">
        <v>0</v>
      </c>
      <c r="AQ18" s="85">
        <v>0</v>
      </c>
      <c r="AR18" s="84">
        <v>0</v>
      </c>
      <c r="AS18" s="85">
        <v>0</v>
      </c>
      <c r="AT18" s="84">
        <v>0</v>
      </c>
      <c r="AU18" s="85">
        <v>0</v>
      </c>
      <c r="AV18" s="84">
        <v>0</v>
      </c>
      <c r="AW18" s="85">
        <v>0</v>
      </c>
      <c r="AX18" s="84">
        <v>0</v>
      </c>
      <c r="AY18" s="85">
        <v>0</v>
      </c>
      <c r="AZ18" s="84">
        <v>0</v>
      </c>
      <c r="BA18" s="85">
        <v>0</v>
      </c>
      <c r="BB18" s="84">
        <v>0</v>
      </c>
      <c r="BC18" s="85">
        <v>0</v>
      </c>
      <c r="BD18" s="84">
        <v>0</v>
      </c>
      <c r="BE18" s="85">
        <v>0</v>
      </c>
      <c r="BF18" s="84">
        <v>0</v>
      </c>
      <c r="BG18" s="85">
        <v>0</v>
      </c>
      <c r="BH18" s="84">
        <v>0</v>
      </c>
      <c r="BI18" s="85">
        <v>0</v>
      </c>
      <c r="BJ18" s="84">
        <v>0</v>
      </c>
      <c r="BK18" s="85">
        <v>0</v>
      </c>
      <c r="BL18" s="84">
        <v>0</v>
      </c>
      <c r="BM18" s="85">
        <v>0</v>
      </c>
      <c r="BN18" s="84">
        <v>0</v>
      </c>
      <c r="BO18" s="85">
        <v>0</v>
      </c>
      <c r="BP18" s="84">
        <v>0</v>
      </c>
      <c r="BQ18" s="85">
        <v>0</v>
      </c>
      <c r="BR18" s="84">
        <v>0</v>
      </c>
      <c r="BS18" s="85">
        <v>0</v>
      </c>
      <c r="BT18" s="84">
        <v>0</v>
      </c>
      <c r="BU18" s="85">
        <v>0</v>
      </c>
    </row>
    <row r="19" spans="1:73" ht="12.95" customHeight="1">
      <c r="A19" s="83"/>
      <c r="B19" s="80" t="s">
        <v>56</v>
      </c>
      <c r="C19" s="19">
        <v>10</v>
      </c>
      <c r="D19" s="84">
        <v>0</v>
      </c>
      <c r="E19" s="85">
        <v>0</v>
      </c>
      <c r="F19" s="84">
        <v>0</v>
      </c>
      <c r="G19" s="85">
        <v>0</v>
      </c>
      <c r="H19" s="84">
        <v>0</v>
      </c>
      <c r="I19" s="85">
        <v>0</v>
      </c>
      <c r="J19" s="84">
        <v>0</v>
      </c>
      <c r="K19" s="85">
        <v>0</v>
      </c>
      <c r="L19" s="84">
        <v>0</v>
      </c>
      <c r="M19" s="85">
        <v>0</v>
      </c>
      <c r="N19" s="84">
        <v>0</v>
      </c>
      <c r="O19" s="85">
        <v>0</v>
      </c>
      <c r="P19" s="84">
        <v>0</v>
      </c>
      <c r="Q19" s="85">
        <v>0</v>
      </c>
      <c r="R19" s="84">
        <v>0</v>
      </c>
      <c r="S19" s="85">
        <v>0</v>
      </c>
      <c r="T19" s="84">
        <v>0</v>
      </c>
      <c r="U19" s="85">
        <v>0</v>
      </c>
      <c r="V19" s="84">
        <v>0</v>
      </c>
      <c r="W19" s="85">
        <v>0</v>
      </c>
      <c r="X19" s="84">
        <v>0</v>
      </c>
      <c r="Y19" s="85">
        <v>0</v>
      </c>
      <c r="Z19" s="84">
        <v>0</v>
      </c>
      <c r="AA19" s="85">
        <v>0</v>
      </c>
      <c r="AB19" s="84">
        <v>0</v>
      </c>
      <c r="AC19" s="85">
        <v>0</v>
      </c>
      <c r="AD19" s="84">
        <v>0</v>
      </c>
      <c r="AE19" s="85">
        <v>0</v>
      </c>
      <c r="AF19" s="84">
        <v>0</v>
      </c>
      <c r="AG19" s="85">
        <v>0</v>
      </c>
      <c r="AH19" s="84">
        <v>0</v>
      </c>
      <c r="AI19" s="85">
        <v>0</v>
      </c>
      <c r="AJ19" s="84">
        <v>0</v>
      </c>
      <c r="AK19" s="85">
        <v>0</v>
      </c>
      <c r="AL19" s="84">
        <v>0</v>
      </c>
      <c r="AM19" s="85">
        <v>0</v>
      </c>
      <c r="AN19" s="84">
        <v>0</v>
      </c>
      <c r="AO19" s="85">
        <v>0</v>
      </c>
      <c r="AP19" s="84">
        <v>0</v>
      </c>
      <c r="AQ19" s="85">
        <v>0</v>
      </c>
      <c r="AR19" s="84">
        <v>0</v>
      </c>
      <c r="AS19" s="85">
        <v>0</v>
      </c>
      <c r="AT19" s="84">
        <v>0</v>
      </c>
      <c r="AU19" s="85">
        <v>0</v>
      </c>
      <c r="AV19" s="84">
        <v>879.45799999999997</v>
      </c>
      <c r="AW19" s="85">
        <v>190.75335718135489</v>
      </c>
      <c r="AX19" s="84">
        <v>742.73</v>
      </c>
      <c r="AY19" s="85">
        <v>107.53079450136659</v>
      </c>
      <c r="AZ19" s="84">
        <v>0</v>
      </c>
      <c r="BA19" s="85">
        <v>0</v>
      </c>
      <c r="BB19" s="84">
        <v>501.00099999999998</v>
      </c>
      <c r="BC19" s="85">
        <v>164.02720553451988</v>
      </c>
      <c r="BD19" s="84">
        <v>0</v>
      </c>
      <c r="BE19" s="85">
        <v>0</v>
      </c>
      <c r="BF19" s="84">
        <v>0</v>
      </c>
      <c r="BG19" s="85">
        <v>0</v>
      </c>
      <c r="BH19" s="84">
        <v>0</v>
      </c>
      <c r="BI19" s="85">
        <v>0</v>
      </c>
      <c r="BJ19" s="84">
        <v>0</v>
      </c>
      <c r="BK19" s="85">
        <v>0</v>
      </c>
      <c r="BL19" s="84">
        <v>0</v>
      </c>
      <c r="BM19" s="85">
        <v>0</v>
      </c>
      <c r="BN19" s="84">
        <v>76.194000000000003</v>
      </c>
      <c r="BO19" s="85">
        <v>192.8119799459275</v>
      </c>
      <c r="BP19" s="84">
        <v>0</v>
      </c>
      <c r="BQ19" s="85">
        <v>0</v>
      </c>
      <c r="BR19" s="84">
        <v>0</v>
      </c>
      <c r="BS19" s="85">
        <v>0</v>
      </c>
      <c r="BT19" s="84">
        <v>13.712999999999999</v>
      </c>
      <c r="BU19" s="85">
        <v>758.81834755341652</v>
      </c>
    </row>
    <row r="20" spans="1:73" ht="12.95" customHeight="1">
      <c r="A20" s="83"/>
      <c r="B20" s="80" t="s">
        <v>57</v>
      </c>
      <c r="C20" s="19">
        <v>11</v>
      </c>
      <c r="D20" s="84">
        <v>0</v>
      </c>
      <c r="E20" s="85">
        <v>0</v>
      </c>
      <c r="F20" s="84">
        <v>0</v>
      </c>
      <c r="G20" s="85">
        <v>0</v>
      </c>
      <c r="H20" s="84">
        <v>0</v>
      </c>
      <c r="I20" s="85">
        <v>0</v>
      </c>
      <c r="J20" s="84">
        <v>0</v>
      </c>
      <c r="K20" s="85">
        <v>0</v>
      </c>
      <c r="L20" s="84">
        <v>0</v>
      </c>
      <c r="M20" s="85">
        <v>0</v>
      </c>
      <c r="N20" s="84">
        <v>0</v>
      </c>
      <c r="O20" s="85">
        <v>0</v>
      </c>
      <c r="P20" s="84">
        <v>0</v>
      </c>
      <c r="Q20" s="85">
        <v>0</v>
      </c>
      <c r="R20" s="84">
        <v>0</v>
      </c>
      <c r="S20" s="85">
        <v>0</v>
      </c>
      <c r="T20" s="84">
        <v>0</v>
      </c>
      <c r="U20" s="85">
        <v>0</v>
      </c>
      <c r="V20" s="84">
        <v>0</v>
      </c>
      <c r="W20" s="85">
        <v>0</v>
      </c>
      <c r="X20" s="84">
        <v>0</v>
      </c>
      <c r="Y20" s="85">
        <v>0</v>
      </c>
      <c r="Z20" s="84">
        <v>0</v>
      </c>
      <c r="AA20" s="85">
        <v>0</v>
      </c>
      <c r="AB20" s="84">
        <v>0</v>
      </c>
      <c r="AC20" s="85">
        <v>0</v>
      </c>
      <c r="AD20" s="84">
        <v>0</v>
      </c>
      <c r="AE20" s="85">
        <v>0</v>
      </c>
      <c r="AF20" s="84">
        <v>0</v>
      </c>
      <c r="AG20" s="85">
        <v>0</v>
      </c>
      <c r="AH20" s="84">
        <v>20</v>
      </c>
      <c r="AI20" s="85">
        <v>43.55</v>
      </c>
      <c r="AJ20" s="84">
        <v>0</v>
      </c>
      <c r="AK20" s="85">
        <v>0</v>
      </c>
      <c r="AL20" s="84">
        <v>0</v>
      </c>
      <c r="AM20" s="85">
        <v>0</v>
      </c>
      <c r="AN20" s="84">
        <v>0</v>
      </c>
      <c r="AO20" s="85">
        <v>0</v>
      </c>
      <c r="AP20" s="84">
        <v>0</v>
      </c>
      <c r="AQ20" s="85">
        <v>0</v>
      </c>
      <c r="AR20" s="84">
        <v>0</v>
      </c>
      <c r="AS20" s="85">
        <v>0</v>
      </c>
      <c r="AT20" s="84">
        <v>0</v>
      </c>
      <c r="AU20" s="85">
        <v>0</v>
      </c>
      <c r="AV20" s="84">
        <v>199</v>
      </c>
      <c r="AW20" s="85">
        <v>294.24120603015075</v>
      </c>
      <c r="AX20" s="84">
        <v>39</v>
      </c>
      <c r="AY20" s="85">
        <v>51.282051282051285</v>
      </c>
      <c r="AZ20" s="84">
        <v>0</v>
      </c>
      <c r="BA20" s="85">
        <v>0</v>
      </c>
      <c r="BB20" s="84">
        <v>0</v>
      </c>
      <c r="BC20" s="85">
        <v>0</v>
      </c>
      <c r="BD20" s="84">
        <v>71</v>
      </c>
      <c r="BE20" s="85">
        <v>978.0140845070423</v>
      </c>
      <c r="BF20" s="84">
        <v>61</v>
      </c>
      <c r="BG20" s="85">
        <v>1998.655737704918</v>
      </c>
      <c r="BH20" s="84">
        <v>0</v>
      </c>
      <c r="BI20" s="85">
        <v>0</v>
      </c>
      <c r="BJ20" s="84">
        <v>0</v>
      </c>
      <c r="BK20" s="85">
        <v>0</v>
      </c>
      <c r="BL20" s="84">
        <v>0</v>
      </c>
      <c r="BM20" s="85">
        <v>0</v>
      </c>
      <c r="BN20" s="84">
        <v>13</v>
      </c>
      <c r="BO20" s="85">
        <v>481.53846153846149</v>
      </c>
      <c r="BP20" s="84">
        <v>0</v>
      </c>
      <c r="BQ20" s="85">
        <v>0</v>
      </c>
      <c r="BR20" s="84">
        <v>0</v>
      </c>
      <c r="BS20" s="85">
        <v>0</v>
      </c>
      <c r="BT20" s="84">
        <v>3</v>
      </c>
      <c r="BU20" s="85">
        <v>659.33333333333326</v>
      </c>
    </row>
    <row r="21" spans="1:73" ht="12.95" customHeight="1">
      <c r="A21" s="83"/>
      <c r="B21" s="61"/>
      <c r="C21" s="86"/>
      <c r="D21" s="84"/>
      <c r="E21" s="85"/>
      <c r="F21" s="84"/>
      <c r="G21" s="85"/>
      <c r="H21" s="84"/>
      <c r="I21" s="85"/>
      <c r="J21" s="84"/>
      <c r="K21" s="85"/>
      <c r="L21" s="84"/>
      <c r="M21" s="85"/>
      <c r="N21" s="84"/>
      <c r="O21" s="85"/>
      <c r="P21" s="84"/>
      <c r="Q21" s="85"/>
      <c r="R21" s="84"/>
      <c r="S21" s="85"/>
      <c r="T21" s="84"/>
      <c r="U21" s="85"/>
      <c r="V21" s="84"/>
      <c r="W21" s="85"/>
      <c r="X21" s="84"/>
      <c r="Y21" s="85"/>
      <c r="Z21" s="84"/>
      <c r="AA21" s="85"/>
      <c r="AB21" s="84"/>
      <c r="AC21" s="85"/>
      <c r="AD21" s="84"/>
      <c r="AE21" s="85"/>
      <c r="AF21" s="84"/>
      <c r="AG21" s="85"/>
      <c r="AH21" s="84"/>
      <c r="AI21" s="85"/>
      <c r="AJ21" s="84"/>
      <c r="AK21" s="85"/>
      <c r="AL21" s="84"/>
      <c r="AM21" s="85"/>
      <c r="AN21" s="84"/>
      <c r="AO21" s="85"/>
      <c r="AP21" s="84"/>
      <c r="AQ21" s="85"/>
      <c r="AR21" s="84"/>
      <c r="AS21" s="85"/>
      <c r="AT21" s="84"/>
      <c r="AU21" s="85"/>
      <c r="AV21" s="84"/>
      <c r="AW21" s="85"/>
      <c r="AX21" s="84"/>
      <c r="AY21" s="85"/>
      <c r="AZ21" s="84"/>
      <c r="BA21" s="85"/>
      <c r="BB21" s="84"/>
      <c r="BC21" s="85"/>
      <c r="BD21" s="84"/>
      <c r="BE21" s="85"/>
      <c r="BF21" s="84"/>
      <c r="BG21" s="85"/>
      <c r="BH21" s="84"/>
      <c r="BI21" s="85"/>
      <c r="BJ21" s="84"/>
      <c r="BK21" s="85"/>
      <c r="BL21" s="84"/>
      <c r="BM21" s="85"/>
      <c r="BN21" s="84"/>
      <c r="BO21" s="85"/>
      <c r="BP21" s="84"/>
      <c r="BQ21" s="85"/>
      <c r="BR21" s="84"/>
      <c r="BS21" s="85"/>
      <c r="BT21" s="84"/>
      <c r="BU21" s="85"/>
    </row>
    <row r="22" spans="1:73" ht="12.95" customHeight="1">
      <c r="A22" s="83"/>
      <c r="B22" s="80" t="s">
        <v>58</v>
      </c>
      <c r="C22" s="19">
        <v>12</v>
      </c>
      <c r="D22" s="84">
        <v>9.5000000000000001E-2</v>
      </c>
      <c r="E22" s="85">
        <v>1731.5473684210526</v>
      </c>
      <c r="F22" s="84">
        <v>0</v>
      </c>
      <c r="G22" s="85">
        <v>0</v>
      </c>
      <c r="H22" s="84">
        <v>0</v>
      </c>
      <c r="I22" s="85">
        <v>0</v>
      </c>
      <c r="J22" s="84">
        <v>0</v>
      </c>
      <c r="K22" s="85">
        <v>0</v>
      </c>
      <c r="L22" s="84">
        <v>0</v>
      </c>
      <c r="M22" s="85">
        <v>0</v>
      </c>
      <c r="N22" s="84">
        <v>0</v>
      </c>
      <c r="O22" s="85">
        <v>0</v>
      </c>
      <c r="P22" s="84">
        <v>0</v>
      </c>
      <c r="Q22" s="85">
        <v>0</v>
      </c>
      <c r="R22" s="84">
        <v>0</v>
      </c>
      <c r="S22" s="85">
        <v>0</v>
      </c>
      <c r="T22" s="84">
        <v>0</v>
      </c>
      <c r="U22" s="85">
        <v>0</v>
      </c>
      <c r="V22" s="84">
        <v>0</v>
      </c>
      <c r="W22" s="85">
        <v>0</v>
      </c>
      <c r="X22" s="84">
        <v>0</v>
      </c>
      <c r="Y22" s="85">
        <v>0</v>
      </c>
      <c r="Z22" s="84">
        <v>0</v>
      </c>
      <c r="AA22" s="85">
        <v>0</v>
      </c>
      <c r="AB22" s="84">
        <v>0</v>
      </c>
      <c r="AC22" s="85">
        <v>0</v>
      </c>
      <c r="AD22" s="84">
        <v>0</v>
      </c>
      <c r="AE22" s="85">
        <v>0</v>
      </c>
      <c r="AF22" s="84">
        <v>0</v>
      </c>
      <c r="AG22" s="85">
        <v>0</v>
      </c>
      <c r="AH22" s="84">
        <v>1580.44</v>
      </c>
      <c r="AI22" s="85">
        <v>47.772675330920507</v>
      </c>
      <c r="AJ22" s="84">
        <v>0</v>
      </c>
      <c r="AK22" s="85">
        <v>0</v>
      </c>
      <c r="AL22" s="84">
        <v>0</v>
      </c>
      <c r="AM22" s="85">
        <v>0</v>
      </c>
      <c r="AN22" s="84">
        <v>0.90300000000000002</v>
      </c>
      <c r="AO22" s="85">
        <v>20.117386489479514</v>
      </c>
      <c r="AP22" s="84">
        <v>0</v>
      </c>
      <c r="AQ22" s="85">
        <v>0</v>
      </c>
      <c r="AR22" s="84">
        <v>229.46600000000001</v>
      </c>
      <c r="AS22" s="85">
        <v>176.10761942945797</v>
      </c>
      <c r="AT22" s="84">
        <v>0</v>
      </c>
      <c r="AU22" s="85">
        <v>0</v>
      </c>
      <c r="AV22" s="84">
        <v>270.19299999999998</v>
      </c>
      <c r="AW22" s="85">
        <v>268.72997820076762</v>
      </c>
      <c r="AX22" s="84">
        <v>34.850999999999999</v>
      </c>
      <c r="AY22" s="85">
        <v>57.616252044417664</v>
      </c>
      <c r="AZ22" s="84">
        <v>0</v>
      </c>
      <c r="BA22" s="85">
        <v>0</v>
      </c>
      <c r="BB22" s="84">
        <v>0.112</v>
      </c>
      <c r="BC22" s="85">
        <v>438.79464285714283</v>
      </c>
      <c r="BD22" s="84">
        <v>2.875</v>
      </c>
      <c r="BE22" s="85">
        <v>1260.3168695652173</v>
      </c>
      <c r="BF22" s="84">
        <v>0</v>
      </c>
      <c r="BG22" s="85">
        <v>0</v>
      </c>
      <c r="BH22" s="84">
        <v>0.16200000000000001</v>
      </c>
      <c r="BI22" s="85">
        <v>303.73456790123458</v>
      </c>
      <c r="BJ22" s="84">
        <v>0</v>
      </c>
      <c r="BK22" s="85">
        <v>0</v>
      </c>
      <c r="BL22" s="84">
        <v>1.145</v>
      </c>
      <c r="BM22" s="85">
        <v>167.04454148471615</v>
      </c>
      <c r="BN22" s="84">
        <v>24.48</v>
      </c>
      <c r="BO22" s="85">
        <v>329.78202614379086</v>
      </c>
      <c r="BP22" s="84">
        <v>1E-3</v>
      </c>
      <c r="BQ22" s="85">
        <v>270</v>
      </c>
      <c r="BR22" s="84">
        <v>0</v>
      </c>
      <c r="BS22" s="85">
        <v>0</v>
      </c>
      <c r="BT22" s="84">
        <v>25.655999999999999</v>
      </c>
      <c r="BU22" s="85">
        <v>1140.09245400686</v>
      </c>
    </row>
    <row r="23" spans="1:73" ht="12.95" customHeight="1">
      <c r="A23" s="83"/>
      <c r="B23" s="80" t="s">
        <v>59</v>
      </c>
      <c r="C23" s="19">
        <v>13</v>
      </c>
      <c r="D23" s="84">
        <v>0</v>
      </c>
      <c r="E23" s="85">
        <v>0</v>
      </c>
      <c r="F23" s="84">
        <v>0</v>
      </c>
      <c r="G23" s="85">
        <v>0</v>
      </c>
      <c r="H23" s="84">
        <v>0</v>
      </c>
      <c r="I23" s="85">
        <v>0</v>
      </c>
      <c r="J23" s="84">
        <v>0</v>
      </c>
      <c r="K23" s="85">
        <v>0</v>
      </c>
      <c r="L23" s="84">
        <v>0</v>
      </c>
      <c r="M23" s="85">
        <v>0</v>
      </c>
      <c r="N23" s="84">
        <v>0</v>
      </c>
      <c r="O23" s="85">
        <v>0</v>
      </c>
      <c r="P23" s="84">
        <v>0</v>
      </c>
      <c r="Q23" s="85">
        <v>0</v>
      </c>
      <c r="R23" s="84">
        <v>0</v>
      </c>
      <c r="S23" s="85">
        <v>0</v>
      </c>
      <c r="T23" s="84">
        <v>0</v>
      </c>
      <c r="U23" s="85">
        <v>0</v>
      </c>
      <c r="V23" s="84">
        <v>0</v>
      </c>
      <c r="W23" s="85">
        <v>0</v>
      </c>
      <c r="X23" s="84">
        <v>0</v>
      </c>
      <c r="Y23" s="85">
        <v>0</v>
      </c>
      <c r="Z23" s="84">
        <v>0</v>
      </c>
      <c r="AA23" s="85">
        <v>0</v>
      </c>
      <c r="AB23" s="84">
        <v>0</v>
      </c>
      <c r="AC23" s="85">
        <v>0</v>
      </c>
      <c r="AD23" s="84">
        <v>0</v>
      </c>
      <c r="AE23" s="85">
        <v>0</v>
      </c>
      <c r="AF23" s="84">
        <v>0</v>
      </c>
      <c r="AG23" s="85">
        <v>0</v>
      </c>
      <c r="AH23" s="84">
        <v>2064.0430000000001</v>
      </c>
      <c r="AI23" s="85">
        <v>42.959702389921141</v>
      </c>
      <c r="AJ23" s="84">
        <v>0</v>
      </c>
      <c r="AK23" s="85">
        <v>0</v>
      </c>
      <c r="AL23" s="84">
        <v>2E-3</v>
      </c>
      <c r="AM23" s="85">
        <v>11</v>
      </c>
      <c r="AN23" s="84">
        <v>2E-3</v>
      </c>
      <c r="AO23" s="85">
        <v>162</v>
      </c>
      <c r="AP23" s="84">
        <v>0</v>
      </c>
      <c r="AQ23" s="85">
        <v>0</v>
      </c>
      <c r="AR23" s="84">
        <v>30.207000000000001</v>
      </c>
      <c r="AS23" s="85">
        <v>152.62939053861689</v>
      </c>
      <c r="AT23" s="84">
        <v>0</v>
      </c>
      <c r="AU23" s="85">
        <v>0</v>
      </c>
      <c r="AV23" s="84">
        <v>29.257999999999999</v>
      </c>
      <c r="AW23" s="85">
        <v>160.56740036912981</v>
      </c>
      <c r="AX23" s="84">
        <v>1.2E-2</v>
      </c>
      <c r="AY23" s="85">
        <v>57.583333333333329</v>
      </c>
      <c r="AZ23" s="84">
        <v>0</v>
      </c>
      <c r="BA23" s="85">
        <v>0</v>
      </c>
      <c r="BB23" s="84">
        <v>0</v>
      </c>
      <c r="BC23" s="85">
        <v>0</v>
      </c>
      <c r="BD23" s="84">
        <v>9.9000000000000005E-2</v>
      </c>
      <c r="BE23" s="85">
        <v>857.72727272727275</v>
      </c>
      <c r="BF23" s="84">
        <v>0</v>
      </c>
      <c r="BG23" s="85">
        <v>0</v>
      </c>
      <c r="BH23" s="84">
        <v>0</v>
      </c>
      <c r="BI23" s="85">
        <v>0</v>
      </c>
      <c r="BJ23" s="84">
        <v>0</v>
      </c>
      <c r="BK23" s="85">
        <v>0</v>
      </c>
      <c r="BL23" s="84">
        <v>0.2</v>
      </c>
      <c r="BM23" s="85">
        <v>293.815</v>
      </c>
      <c r="BN23" s="84">
        <v>0.91400000000000003</v>
      </c>
      <c r="BO23" s="85">
        <v>431.31400437636762</v>
      </c>
      <c r="BP23" s="84">
        <v>0.125</v>
      </c>
      <c r="BQ23" s="85">
        <v>109.128</v>
      </c>
      <c r="BR23" s="84">
        <v>0</v>
      </c>
      <c r="BS23" s="85">
        <v>0</v>
      </c>
      <c r="BT23" s="84">
        <v>11.596</v>
      </c>
      <c r="BU23" s="85">
        <v>1576.2206795446705</v>
      </c>
    </row>
    <row r="24" spans="1:73" ht="12.95" customHeight="1">
      <c r="A24" s="83"/>
      <c r="B24" s="80" t="s">
        <v>60</v>
      </c>
      <c r="C24" s="19">
        <v>14</v>
      </c>
      <c r="D24" s="84">
        <v>5.1999999999999998E-2</v>
      </c>
      <c r="E24" s="85">
        <v>4212</v>
      </c>
      <c r="F24" s="84">
        <v>0</v>
      </c>
      <c r="G24" s="85">
        <v>0</v>
      </c>
      <c r="H24" s="84">
        <v>0</v>
      </c>
      <c r="I24" s="85">
        <v>0</v>
      </c>
      <c r="J24" s="84">
        <v>0</v>
      </c>
      <c r="K24" s="85">
        <v>0</v>
      </c>
      <c r="L24" s="84">
        <v>0</v>
      </c>
      <c r="M24" s="85">
        <v>0</v>
      </c>
      <c r="N24" s="84">
        <v>0</v>
      </c>
      <c r="O24" s="85">
        <v>0</v>
      </c>
      <c r="P24" s="84">
        <v>0</v>
      </c>
      <c r="Q24" s="85">
        <v>0</v>
      </c>
      <c r="R24" s="84">
        <v>0</v>
      </c>
      <c r="S24" s="85">
        <v>0</v>
      </c>
      <c r="T24" s="84">
        <v>0</v>
      </c>
      <c r="U24" s="85">
        <v>0</v>
      </c>
      <c r="V24" s="84">
        <v>0</v>
      </c>
      <c r="W24" s="85">
        <v>0</v>
      </c>
      <c r="X24" s="84">
        <v>0</v>
      </c>
      <c r="Y24" s="85">
        <v>0</v>
      </c>
      <c r="Z24" s="84">
        <v>0.4</v>
      </c>
      <c r="AA24" s="85">
        <v>1178.82</v>
      </c>
      <c r="AB24" s="84">
        <v>0</v>
      </c>
      <c r="AC24" s="85">
        <v>0</v>
      </c>
      <c r="AD24" s="84">
        <v>0</v>
      </c>
      <c r="AE24" s="85">
        <v>0</v>
      </c>
      <c r="AF24" s="84">
        <v>0</v>
      </c>
      <c r="AG24" s="85">
        <v>0</v>
      </c>
      <c r="AH24" s="84">
        <v>2411.8090000000002</v>
      </c>
      <c r="AI24" s="85">
        <v>47.296237388615765</v>
      </c>
      <c r="AJ24" s="84">
        <v>0</v>
      </c>
      <c r="AK24" s="85">
        <v>0</v>
      </c>
      <c r="AL24" s="84">
        <v>0</v>
      </c>
      <c r="AM24" s="85">
        <v>0</v>
      </c>
      <c r="AN24" s="84">
        <v>0.628</v>
      </c>
      <c r="AO24" s="85">
        <v>165.67834394904457</v>
      </c>
      <c r="AP24" s="84">
        <v>0</v>
      </c>
      <c r="AQ24" s="85">
        <v>0</v>
      </c>
      <c r="AR24" s="84">
        <v>37.427999999999997</v>
      </c>
      <c r="AS24" s="85">
        <v>160.07152399273272</v>
      </c>
      <c r="AT24" s="84">
        <v>0</v>
      </c>
      <c r="AU24" s="85">
        <v>0</v>
      </c>
      <c r="AV24" s="84">
        <v>97.016999999999996</v>
      </c>
      <c r="AW24" s="85">
        <v>206.73725223414453</v>
      </c>
      <c r="AX24" s="84">
        <v>1.2E-2</v>
      </c>
      <c r="AY24" s="85">
        <v>163.08333333333331</v>
      </c>
      <c r="AZ24" s="84">
        <v>0</v>
      </c>
      <c r="BA24" s="85">
        <v>0</v>
      </c>
      <c r="BB24" s="84">
        <v>1.4E-2</v>
      </c>
      <c r="BC24" s="85">
        <v>793.64285714285711</v>
      </c>
      <c r="BD24" s="84">
        <v>0.46899999999999997</v>
      </c>
      <c r="BE24" s="85">
        <v>1156.6844349680171</v>
      </c>
      <c r="BF24" s="84">
        <v>0</v>
      </c>
      <c r="BG24" s="85">
        <v>0</v>
      </c>
      <c r="BH24" s="84">
        <v>0</v>
      </c>
      <c r="BI24" s="85">
        <v>0</v>
      </c>
      <c r="BJ24" s="84">
        <v>0</v>
      </c>
      <c r="BK24" s="85">
        <v>0</v>
      </c>
      <c r="BL24" s="84">
        <v>3.0009999999999999</v>
      </c>
      <c r="BM24" s="85">
        <v>378.16027990669778</v>
      </c>
      <c r="BN24" s="84">
        <v>1.7450000000000001</v>
      </c>
      <c r="BO24" s="85">
        <v>719.16962750716334</v>
      </c>
      <c r="BP24" s="84">
        <v>0.14000000000000001</v>
      </c>
      <c r="BQ24" s="85">
        <v>648.40714285714284</v>
      </c>
      <c r="BR24" s="84">
        <v>0</v>
      </c>
      <c r="BS24" s="85">
        <v>0</v>
      </c>
      <c r="BT24" s="84">
        <v>15.215</v>
      </c>
      <c r="BU24" s="85">
        <v>1774.8128162997043</v>
      </c>
    </row>
    <row r="25" spans="1:73" ht="12.95" customHeight="1">
      <c r="A25" s="83"/>
      <c r="B25" s="80" t="s">
        <v>61</v>
      </c>
      <c r="C25" s="19">
        <v>15</v>
      </c>
      <c r="D25" s="84">
        <v>33.951999999999998</v>
      </c>
      <c r="E25" s="85">
        <v>3859.3081114514607</v>
      </c>
      <c r="F25" s="84">
        <v>0</v>
      </c>
      <c r="G25" s="85">
        <v>0</v>
      </c>
      <c r="H25" s="84">
        <v>0</v>
      </c>
      <c r="I25" s="85">
        <v>0</v>
      </c>
      <c r="J25" s="84">
        <v>1.327</v>
      </c>
      <c r="K25" s="85">
        <v>344.37829691032402</v>
      </c>
      <c r="L25" s="84">
        <v>0</v>
      </c>
      <c r="M25" s="85">
        <v>0</v>
      </c>
      <c r="N25" s="84">
        <v>2.9630000000000001</v>
      </c>
      <c r="O25" s="85">
        <v>2296.4697941275736</v>
      </c>
      <c r="P25" s="84">
        <v>0</v>
      </c>
      <c r="Q25" s="85">
        <v>0</v>
      </c>
      <c r="R25" s="84">
        <v>3.14</v>
      </c>
      <c r="S25" s="85">
        <v>1078.2251592356688</v>
      </c>
      <c r="T25" s="84">
        <v>0</v>
      </c>
      <c r="U25" s="85">
        <v>0</v>
      </c>
      <c r="V25" s="84">
        <v>2.34</v>
      </c>
      <c r="W25" s="85">
        <v>1060.0858974358976</v>
      </c>
      <c r="X25" s="84">
        <v>0</v>
      </c>
      <c r="Y25" s="85">
        <v>0</v>
      </c>
      <c r="Z25" s="84">
        <v>145.57</v>
      </c>
      <c r="AA25" s="85">
        <v>1268.9274163632617</v>
      </c>
      <c r="AB25" s="84">
        <v>0</v>
      </c>
      <c r="AC25" s="85">
        <v>0</v>
      </c>
      <c r="AD25" s="84">
        <v>6.2E-2</v>
      </c>
      <c r="AE25" s="85">
        <v>114.33870967741936</v>
      </c>
      <c r="AF25" s="84">
        <v>0</v>
      </c>
      <c r="AG25" s="85">
        <v>0</v>
      </c>
      <c r="AH25" s="84">
        <v>3135.875</v>
      </c>
      <c r="AI25" s="85">
        <v>50.520459201977118</v>
      </c>
      <c r="AJ25" s="84">
        <v>0</v>
      </c>
      <c r="AK25" s="85">
        <v>0</v>
      </c>
      <c r="AL25" s="84">
        <v>0</v>
      </c>
      <c r="AM25" s="85">
        <v>0</v>
      </c>
      <c r="AN25" s="84">
        <v>4.2679999999999998</v>
      </c>
      <c r="AO25" s="85">
        <v>96.997656982193064</v>
      </c>
      <c r="AP25" s="84">
        <v>0</v>
      </c>
      <c r="AQ25" s="85">
        <v>0</v>
      </c>
      <c r="AR25" s="84">
        <v>38.881999999999998</v>
      </c>
      <c r="AS25" s="85">
        <v>190.70436191553932</v>
      </c>
      <c r="AT25" s="84">
        <v>0</v>
      </c>
      <c r="AU25" s="85">
        <v>0</v>
      </c>
      <c r="AV25" s="84">
        <v>26.701000000000001</v>
      </c>
      <c r="AW25" s="85">
        <v>264.57495973933561</v>
      </c>
      <c r="AX25" s="84">
        <v>0.17199999999999999</v>
      </c>
      <c r="AY25" s="85">
        <v>345.72674418604652</v>
      </c>
      <c r="AZ25" s="84">
        <v>0</v>
      </c>
      <c r="BA25" s="85">
        <v>0</v>
      </c>
      <c r="BB25" s="84">
        <v>1.4E-2</v>
      </c>
      <c r="BC25" s="85">
        <v>864.57142857142856</v>
      </c>
      <c r="BD25" s="84">
        <v>1.9E-2</v>
      </c>
      <c r="BE25" s="85">
        <v>1746.6315789473683</v>
      </c>
      <c r="BF25" s="84">
        <v>0</v>
      </c>
      <c r="BG25" s="85">
        <v>0</v>
      </c>
      <c r="BH25" s="84">
        <v>0</v>
      </c>
      <c r="BI25" s="85">
        <v>0</v>
      </c>
      <c r="BJ25" s="84">
        <v>0</v>
      </c>
      <c r="BK25" s="85">
        <v>0</v>
      </c>
      <c r="BL25" s="84">
        <v>23.754000000000001</v>
      </c>
      <c r="BM25" s="85">
        <v>474.25195756504166</v>
      </c>
      <c r="BN25" s="84">
        <v>1.004</v>
      </c>
      <c r="BO25" s="85">
        <v>1033.8336653386455</v>
      </c>
      <c r="BP25" s="84">
        <v>3.645</v>
      </c>
      <c r="BQ25" s="85">
        <v>344.0477366255144</v>
      </c>
      <c r="BR25" s="84">
        <v>0</v>
      </c>
      <c r="BS25" s="85">
        <v>0</v>
      </c>
      <c r="BT25" s="84">
        <v>20.084</v>
      </c>
      <c r="BU25" s="85">
        <v>1694.6362776339374</v>
      </c>
    </row>
    <row r="26" spans="1:73" ht="12.95" customHeight="1">
      <c r="A26" s="83"/>
      <c r="B26" s="80" t="s">
        <v>62</v>
      </c>
      <c r="C26" s="19">
        <v>16</v>
      </c>
      <c r="D26" s="84">
        <v>5.3159999999999998</v>
      </c>
      <c r="E26" s="85">
        <v>3791.9477050413843</v>
      </c>
      <c r="F26" s="84">
        <v>0</v>
      </c>
      <c r="G26" s="85">
        <v>0</v>
      </c>
      <c r="H26" s="84">
        <v>0</v>
      </c>
      <c r="I26" s="85">
        <v>0</v>
      </c>
      <c r="J26" s="84">
        <v>0</v>
      </c>
      <c r="K26" s="85">
        <v>0</v>
      </c>
      <c r="L26" s="84">
        <v>0</v>
      </c>
      <c r="M26" s="85">
        <v>0</v>
      </c>
      <c r="N26" s="84">
        <v>0</v>
      </c>
      <c r="O26" s="85">
        <v>0</v>
      </c>
      <c r="P26" s="84">
        <v>0</v>
      </c>
      <c r="Q26" s="85">
        <v>0</v>
      </c>
      <c r="R26" s="84">
        <v>0</v>
      </c>
      <c r="S26" s="85">
        <v>0</v>
      </c>
      <c r="T26" s="84">
        <v>0</v>
      </c>
      <c r="U26" s="85">
        <v>0</v>
      </c>
      <c r="V26" s="84">
        <v>0</v>
      </c>
      <c r="W26" s="85">
        <v>0</v>
      </c>
      <c r="X26" s="84">
        <v>0</v>
      </c>
      <c r="Y26" s="85">
        <v>0</v>
      </c>
      <c r="Z26" s="84">
        <v>0</v>
      </c>
      <c r="AA26" s="85">
        <v>0</v>
      </c>
      <c r="AB26" s="84">
        <v>0</v>
      </c>
      <c r="AC26" s="85">
        <v>0</v>
      </c>
      <c r="AD26" s="84">
        <v>0</v>
      </c>
      <c r="AE26" s="85">
        <v>0</v>
      </c>
      <c r="AF26" s="84">
        <v>0</v>
      </c>
      <c r="AG26" s="85">
        <v>0</v>
      </c>
      <c r="AH26" s="84">
        <v>3724.3870000000002</v>
      </c>
      <c r="AI26" s="85">
        <v>52.858647342502273</v>
      </c>
      <c r="AJ26" s="84">
        <v>1.9890000000000001</v>
      </c>
      <c r="AK26" s="85">
        <v>32.400201106083458</v>
      </c>
      <c r="AL26" s="84">
        <v>169.80699999999999</v>
      </c>
      <c r="AM26" s="85">
        <v>20.764291224743385</v>
      </c>
      <c r="AN26" s="84">
        <v>2.7570000000000001</v>
      </c>
      <c r="AO26" s="85">
        <v>181.89880304678999</v>
      </c>
      <c r="AP26" s="84">
        <v>0</v>
      </c>
      <c r="AQ26" s="85">
        <v>0</v>
      </c>
      <c r="AR26" s="84">
        <v>101.753</v>
      </c>
      <c r="AS26" s="85">
        <v>278.86977288138928</v>
      </c>
      <c r="AT26" s="84">
        <v>0</v>
      </c>
      <c r="AU26" s="85">
        <v>0</v>
      </c>
      <c r="AV26" s="84">
        <v>6.2110000000000003</v>
      </c>
      <c r="AW26" s="85">
        <v>265.63838351312188</v>
      </c>
      <c r="AX26" s="84">
        <v>0.01</v>
      </c>
      <c r="AY26" s="85">
        <v>270</v>
      </c>
      <c r="AZ26" s="84">
        <v>0</v>
      </c>
      <c r="BA26" s="85">
        <v>0</v>
      </c>
      <c r="BB26" s="84">
        <v>0</v>
      </c>
      <c r="BC26" s="85">
        <v>0</v>
      </c>
      <c r="BD26" s="84">
        <v>0.16600000000000001</v>
      </c>
      <c r="BE26" s="85">
        <v>1144.1445783132531</v>
      </c>
      <c r="BF26" s="84">
        <v>0</v>
      </c>
      <c r="BG26" s="85">
        <v>0</v>
      </c>
      <c r="BH26" s="84">
        <v>0</v>
      </c>
      <c r="BI26" s="85">
        <v>0</v>
      </c>
      <c r="BJ26" s="84">
        <v>0</v>
      </c>
      <c r="BK26" s="85">
        <v>0</v>
      </c>
      <c r="BL26" s="84">
        <v>37.357999999999997</v>
      </c>
      <c r="BM26" s="85">
        <v>511.56493923657587</v>
      </c>
      <c r="BN26" s="84">
        <v>0.27100000000000002</v>
      </c>
      <c r="BO26" s="85">
        <v>423.59409594095939</v>
      </c>
      <c r="BP26" s="84">
        <v>0.89600000000000002</v>
      </c>
      <c r="BQ26" s="85">
        <v>523.6015625</v>
      </c>
      <c r="BR26" s="84">
        <v>0</v>
      </c>
      <c r="BS26" s="85">
        <v>0</v>
      </c>
      <c r="BT26" s="84">
        <v>2.8370000000000002</v>
      </c>
      <c r="BU26" s="85">
        <v>1586.1448713429679</v>
      </c>
    </row>
    <row r="27" spans="1:73" ht="12.95" customHeight="1">
      <c r="A27" s="83"/>
      <c r="B27" s="61"/>
      <c r="C27" s="86"/>
      <c r="D27" s="84"/>
      <c r="E27" s="85"/>
      <c r="F27" s="84"/>
      <c r="G27" s="85"/>
      <c r="H27" s="84"/>
      <c r="I27" s="85"/>
      <c r="J27" s="84"/>
      <c r="K27" s="85"/>
      <c r="L27" s="84"/>
      <c r="M27" s="85"/>
      <c r="N27" s="84"/>
      <c r="O27" s="85"/>
      <c r="P27" s="84"/>
      <c r="Q27" s="85"/>
      <c r="R27" s="84"/>
      <c r="S27" s="85"/>
      <c r="T27" s="84"/>
      <c r="U27" s="85"/>
      <c r="V27" s="84"/>
      <c r="W27" s="85"/>
      <c r="X27" s="84"/>
      <c r="Y27" s="85"/>
      <c r="Z27" s="84"/>
      <c r="AA27" s="85"/>
      <c r="AB27" s="84"/>
      <c r="AC27" s="85"/>
      <c r="AD27" s="84"/>
      <c r="AE27" s="85"/>
      <c r="AF27" s="84"/>
      <c r="AG27" s="85"/>
      <c r="AH27" s="84"/>
      <c r="AI27" s="85"/>
      <c r="AJ27" s="84"/>
      <c r="AK27" s="85"/>
      <c r="AL27" s="84"/>
      <c r="AM27" s="85"/>
      <c r="AN27" s="84"/>
      <c r="AO27" s="85"/>
      <c r="AP27" s="84"/>
      <c r="AQ27" s="85"/>
      <c r="AR27" s="84"/>
      <c r="AS27" s="85"/>
      <c r="AT27" s="84"/>
      <c r="AU27" s="85"/>
      <c r="AV27" s="84"/>
      <c r="AW27" s="85"/>
      <c r="AX27" s="84"/>
      <c r="AY27" s="85"/>
      <c r="AZ27" s="84"/>
      <c r="BA27" s="85"/>
      <c r="BB27" s="84"/>
      <c r="BC27" s="85"/>
      <c r="BD27" s="84"/>
      <c r="BE27" s="85"/>
      <c r="BF27" s="84"/>
      <c r="BG27" s="85"/>
      <c r="BH27" s="84"/>
      <c r="BI27" s="85"/>
      <c r="BJ27" s="84"/>
      <c r="BK27" s="85"/>
      <c r="BL27" s="84"/>
      <c r="BM27" s="85"/>
      <c r="BN27" s="84"/>
      <c r="BO27" s="85"/>
      <c r="BP27" s="84"/>
      <c r="BQ27" s="85"/>
      <c r="BR27" s="84"/>
      <c r="BS27" s="85"/>
      <c r="BT27" s="84"/>
      <c r="BU27" s="85"/>
    </row>
    <row r="28" spans="1:73" ht="12.95" customHeight="1">
      <c r="A28" s="83"/>
      <c r="B28" s="80" t="s">
        <v>63</v>
      </c>
      <c r="C28" s="19">
        <v>17</v>
      </c>
      <c r="D28" s="84">
        <v>1.8149999999999999</v>
      </c>
      <c r="E28" s="85">
        <v>3386.3862258953168</v>
      </c>
      <c r="F28" s="84">
        <v>0</v>
      </c>
      <c r="G28" s="85">
        <v>0</v>
      </c>
      <c r="H28" s="84">
        <v>0</v>
      </c>
      <c r="I28" s="85">
        <v>0</v>
      </c>
      <c r="J28" s="84">
        <v>0</v>
      </c>
      <c r="K28" s="85">
        <v>0</v>
      </c>
      <c r="L28" s="84">
        <v>0</v>
      </c>
      <c r="M28" s="85">
        <v>0</v>
      </c>
      <c r="N28" s="84">
        <v>0</v>
      </c>
      <c r="O28" s="85">
        <v>0</v>
      </c>
      <c r="P28" s="84">
        <v>0</v>
      </c>
      <c r="Q28" s="85">
        <v>0</v>
      </c>
      <c r="R28" s="84">
        <v>0</v>
      </c>
      <c r="S28" s="85">
        <v>0</v>
      </c>
      <c r="T28" s="84">
        <v>0</v>
      </c>
      <c r="U28" s="85">
        <v>0</v>
      </c>
      <c r="V28" s="84">
        <v>0</v>
      </c>
      <c r="W28" s="85">
        <v>0</v>
      </c>
      <c r="X28" s="84">
        <v>0</v>
      </c>
      <c r="Y28" s="85">
        <v>0</v>
      </c>
      <c r="Z28" s="84">
        <v>1.7000000000000001E-2</v>
      </c>
      <c r="AA28" s="85">
        <v>540.05882352941182</v>
      </c>
      <c r="AB28" s="84">
        <v>0</v>
      </c>
      <c r="AC28" s="85">
        <v>0</v>
      </c>
      <c r="AD28" s="84">
        <v>0</v>
      </c>
      <c r="AE28" s="85">
        <v>0</v>
      </c>
      <c r="AF28" s="84">
        <v>0</v>
      </c>
      <c r="AG28" s="85">
        <v>0</v>
      </c>
      <c r="AH28" s="84">
        <v>3876.3989999999999</v>
      </c>
      <c r="AI28" s="85">
        <v>53.252313551829936</v>
      </c>
      <c r="AJ28" s="84">
        <v>6.78</v>
      </c>
      <c r="AK28" s="85">
        <v>24</v>
      </c>
      <c r="AL28" s="84">
        <v>102.35299999999999</v>
      </c>
      <c r="AM28" s="85">
        <v>23.837943196584373</v>
      </c>
      <c r="AN28" s="84">
        <v>24.123999999999999</v>
      </c>
      <c r="AO28" s="85">
        <v>245.15764384015918</v>
      </c>
      <c r="AP28" s="84">
        <v>0</v>
      </c>
      <c r="AQ28" s="85">
        <v>0</v>
      </c>
      <c r="AR28" s="84">
        <v>1036.556</v>
      </c>
      <c r="AS28" s="85">
        <v>125.99098360339433</v>
      </c>
      <c r="AT28" s="84">
        <v>0</v>
      </c>
      <c r="AU28" s="85">
        <v>0</v>
      </c>
      <c r="AV28" s="84">
        <v>100.4</v>
      </c>
      <c r="AW28" s="85">
        <v>308.46299800796811</v>
      </c>
      <c r="AX28" s="84">
        <v>33.289000000000001</v>
      </c>
      <c r="AY28" s="85">
        <v>49.875694673916307</v>
      </c>
      <c r="AZ28" s="84">
        <v>0</v>
      </c>
      <c r="BA28" s="85">
        <v>0</v>
      </c>
      <c r="BB28" s="84">
        <v>6.0000000000000001E-3</v>
      </c>
      <c r="BC28" s="85">
        <v>388.66666666666663</v>
      </c>
      <c r="BD28" s="84">
        <v>117.59399999999999</v>
      </c>
      <c r="BE28" s="85">
        <v>894.35601306189085</v>
      </c>
      <c r="BF28" s="84">
        <v>0</v>
      </c>
      <c r="BG28" s="85">
        <v>0</v>
      </c>
      <c r="BH28" s="84">
        <v>0</v>
      </c>
      <c r="BI28" s="85">
        <v>0</v>
      </c>
      <c r="BJ28" s="84">
        <v>0</v>
      </c>
      <c r="BK28" s="85">
        <v>0</v>
      </c>
      <c r="BL28" s="84">
        <v>24.51</v>
      </c>
      <c r="BM28" s="85">
        <v>473.65691554467566</v>
      </c>
      <c r="BN28" s="84">
        <v>32.569000000000003</v>
      </c>
      <c r="BO28" s="85">
        <v>299.80849887930242</v>
      </c>
      <c r="BP28" s="84">
        <v>5.851</v>
      </c>
      <c r="BQ28" s="85">
        <v>604.70124764997433</v>
      </c>
      <c r="BR28" s="84">
        <v>0</v>
      </c>
      <c r="BS28" s="85">
        <v>0</v>
      </c>
      <c r="BT28" s="84">
        <v>38.844999999999999</v>
      </c>
      <c r="BU28" s="85">
        <v>1492.9988415497489</v>
      </c>
    </row>
    <row r="29" spans="1:73" ht="12.95" customHeight="1">
      <c r="A29" s="83"/>
      <c r="B29" s="80" t="s">
        <v>64</v>
      </c>
      <c r="C29" s="19">
        <v>18</v>
      </c>
      <c r="D29" s="84">
        <v>52.048999999999999</v>
      </c>
      <c r="E29" s="85">
        <v>4653.1464581452092</v>
      </c>
      <c r="F29" s="84">
        <v>0</v>
      </c>
      <c r="G29" s="85">
        <v>0</v>
      </c>
      <c r="H29" s="84">
        <v>0</v>
      </c>
      <c r="I29" s="85">
        <v>0</v>
      </c>
      <c r="J29" s="84">
        <v>117.872</v>
      </c>
      <c r="K29" s="85">
        <v>505.26270021718477</v>
      </c>
      <c r="L29" s="84">
        <v>0</v>
      </c>
      <c r="M29" s="85">
        <v>0</v>
      </c>
      <c r="N29" s="84">
        <v>2.6419999999999999</v>
      </c>
      <c r="O29" s="85">
        <v>2988.6729750189252</v>
      </c>
      <c r="P29" s="84">
        <v>0</v>
      </c>
      <c r="Q29" s="85">
        <v>0</v>
      </c>
      <c r="R29" s="84">
        <v>10.635999999999999</v>
      </c>
      <c r="S29" s="85">
        <v>1516.429202707785</v>
      </c>
      <c r="T29" s="84">
        <v>0</v>
      </c>
      <c r="U29" s="85">
        <v>0</v>
      </c>
      <c r="V29" s="84">
        <v>1.417</v>
      </c>
      <c r="W29" s="85">
        <v>593.77134791813694</v>
      </c>
      <c r="X29" s="84">
        <v>0</v>
      </c>
      <c r="Y29" s="85">
        <v>0</v>
      </c>
      <c r="Z29" s="84">
        <v>8.3770000000000007</v>
      </c>
      <c r="AA29" s="85">
        <v>1140.9335084159006</v>
      </c>
      <c r="AB29" s="84">
        <v>0</v>
      </c>
      <c r="AC29" s="85">
        <v>0</v>
      </c>
      <c r="AD29" s="84">
        <v>3.5000000000000003E-2</v>
      </c>
      <c r="AE29" s="85">
        <v>54</v>
      </c>
      <c r="AF29" s="84">
        <v>0</v>
      </c>
      <c r="AG29" s="85">
        <v>0</v>
      </c>
      <c r="AH29" s="84">
        <v>0</v>
      </c>
      <c r="AI29" s="85">
        <v>0</v>
      </c>
      <c r="AJ29" s="84">
        <v>0</v>
      </c>
      <c r="AK29" s="85">
        <v>0</v>
      </c>
      <c r="AL29" s="84">
        <v>0</v>
      </c>
      <c r="AM29" s="85">
        <v>0</v>
      </c>
      <c r="AN29" s="84">
        <v>3.6999999999999998E-2</v>
      </c>
      <c r="AO29" s="85">
        <v>405.45945945945948</v>
      </c>
      <c r="AP29" s="84">
        <v>0</v>
      </c>
      <c r="AQ29" s="85">
        <v>0</v>
      </c>
      <c r="AR29" s="84">
        <v>0.01</v>
      </c>
      <c r="AS29" s="85">
        <v>103.7</v>
      </c>
      <c r="AT29" s="84">
        <v>0</v>
      </c>
      <c r="AU29" s="85">
        <v>0</v>
      </c>
      <c r="AV29" s="84">
        <v>0.46200000000000002</v>
      </c>
      <c r="AW29" s="85">
        <v>285.08225108225105</v>
      </c>
      <c r="AX29" s="84">
        <v>0.17299999999999999</v>
      </c>
      <c r="AY29" s="85">
        <v>162.46820809248555</v>
      </c>
      <c r="AZ29" s="84">
        <v>0</v>
      </c>
      <c r="BA29" s="85">
        <v>0</v>
      </c>
      <c r="BB29" s="84">
        <v>0</v>
      </c>
      <c r="BC29" s="85">
        <v>0</v>
      </c>
      <c r="BD29" s="84">
        <v>0</v>
      </c>
      <c r="BE29" s="85">
        <v>0</v>
      </c>
      <c r="BF29" s="84">
        <v>0</v>
      </c>
      <c r="BG29" s="85">
        <v>0</v>
      </c>
      <c r="BH29" s="84">
        <v>0</v>
      </c>
      <c r="BI29" s="85">
        <v>0</v>
      </c>
      <c r="BJ29" s="84">
        <v>0</v>
      </c>
      <c r="BK29" s="85">
        <v>0</v>
      </c>
      <c r="BL29" s="84">
        <v>0.621</v>
      </c>
      <c r="BM29" s="85">
        <v>1337.0402576489535</v>
      </c>
      <c r="BN29" s="84">
        <v>1.208</v>
      </c>
      <c r="BO29" s="85">
        <v>479.35347682119209</v>
      </c>
      <c r="BP29" s="84">
        <v>0</v>
      </c>
      <c r="BQ29" s="85">
        <v>0</v>
      </c>
      <c r="BR29" s="84">
        <v>0</v>
      </c>
      <c r="BS29" s="85">
        <v>0</v>
      </c>
      <c r="BT29" s="84">
        <v>3.4000000000000002E-2</v>
      </c>
      <c r="BU29" s="85">
        <v>1024.4117647058822</v>
      </c>
    </row>
    <row r="30" spans="1:73" ht="12.95" customHeight="1">
      <c r="A30" s="83"/>
      <c r="B30" s="80" t="s">
        <v>65</v>
      </c>
      <c r="C30" s="19">
        <v>19</v>
      </c>
      <c r="D30" s="84">
        <v>0</v>
      </c>
      <c r="E30" s="85">
        <v>0</v>
      </c>
      <c r="F30" s="84">
        <v>0</v>
      </c>
      <c r="G30" s="85">
        <v>0</v>
      </c>
      <c r="H30" s="84">
        <v>0</v>
      </c>
      <c r="I30" s="85">
        <v>0</v>
      </c>
      <c r="J30" s="84">
        <v>0</v>
      </c>
      <c r="K30" s="85">
        <v>0</v>
      </c>
      <c r="L30" s="84">
        <v>0</v>
      </c>
      <c r="M30" s="85">
        <v>0</v>
      </c>
      <c r="N30" s="84">
        <v>0</v>
      </c>
      <c r="O30" s="85">
        <v>0</v>
      </c>
      <c r="P30" s="84">
        <v>0</v>
      </c>
      <c r="Q30" s="85">
        <v>0</v>
      </c>
      <c r="R30" s="84">
        <v>0</v>
      </c>
      <c r="S30" s="85">
        <v>0</v>
      </c>
      <c r="T30" s="84">
        <v>0</v>
      </c>
      <c r="U30" s="85">
        <v>0</v>
      </c>
      <c r="V30" s="84">
        <v>0</v>
      </c>
      <c r="W30" s="85">
        <v>0</v>
      </c>
      <c r="X30" s="84">
        <v>0</v>
      </c>
      <c r="Y30" s="85">
        <v>0</v>
      </c>
      <c r="Z30" s="84">
        <v>0</v>
      </c>
      <c r="AA30" s="85">
        <v>0</v>
      </c>
      <c r="AB30" s="84">
        <v>0</v>
      </c>
      <c r="AC30" s="85">
        <v>0</v>
      </c>
      <c r="AD30" s="84">
        <v>0</v>
      </c>
      <c r="AE30" s="85">
        <v>0</v>
      </c>
      <c r="AF30" s="84">
        <v>0</v>
      </c>
      <c r="AG30" s="85">
        <v>0</v>
      </c>
      <c r="AH30" s="84">
        <v>1070.441</v>
      </c>
      <c r="AI30" s="85">
        <v>54.757744705219622</v>
      </c>
      <c r="AJ30" s="84">
        <v>0</v>
      </c>
      <c r="AK30" s="85">
        <v>0</v>
      </c>
      <c r="AL30" s="84">
        <v>0</v>
      </c>
      <c r="AM30" s="85">
        <v>0</v>
      </c>
      <c r="AN30" s="84">
        <v>0.35399999999999998</v>
      </c>
      <c r="AO30" s="85">
        <v>32.505649717514125</v>
      </c>
      <c r="AP30" s="84">
        <v>0</v>
      </c>
      <c r="AQ30" s="85">
        <v>0</v>
      </c>
      <c r="AR30" s="84">
        <v>4.2000000000000003E-2</v>
      </c>
      <c r="AS30" s="85">
        <v>22.357142857142858</v>
      </c>
      <c r="AT30" s="84">
        <v>0</v>
      </c>
      <c r="AU30" s="85">
        <v>0</v>
      </c>
      <c r="AV30" s="84">
        <v>0</v>
      </c>
      <c r="AW30" s="85">
        <v>0</v>
      </c>
      <c r="AX30" s="84">
        <v>0</v>
      </c>
      <c r="AY30" s="85">
        <v>0</v>
      </c>
      <c r="AZ30" s="84">
        <v>0</v>
      </c>
      <c r="BA30" s="85">
        <v>0</v>
      </c>
      <c r="BB30" s="84">
        <v>0</v>
      </c>
      <c r="BC30" s="85">
        <v>0</v>
      </c>
      <c r="BD30" s="84">
        <v>0</v>
      </c>
      <c r="BE30" s="85">
        <v>0</v>
      </c>
      <c r="BF30" s="84">
        <v>0</v>
      </c>
      <c r="BG30" s="85">
        <v>0</v>
      </c>
      <c r="BH30" s="84">
        <v>0</v>
      </c>
      <c r="BI30" s="85">
        <v>0</v>
      </c>
      <c r="BJ30" s="84">
        <v>0</v>
      </c>
      <c r="BK30" s="85">
        <v>0</v>
      </c>
      <c r="BL30" s="84">
        <v>0</v>
      </c>
      <c r="BM30" s="85">
        <v>0</v>
      </c>
      <c r="BN30" s="84">
        <v>1.008</v>
      </c>
      <c r="BO30" s="85">
        <v>269.99007936507934</v>
      </c>
      <c r="BP30" s="84">
        <v>0</v>
      </c>
      <c r="BQ30" s="85">
        <v>0</v>
      </c>
      <c r="BR30" s="84">
        <v>0</v>
      </c>
      <c r="BS30" s="85">
        <v>0</v>
      </c>
      <c r="BT30" s="84">
        <v>0.66400000000000003</v>
      </c>
      <c r="BU30" s="85">
        <v>880.64909638554218</v>
      </c>
    </row>
    <row r="31" spans="1:73" ht="12.95" customHeight="1">
      <c r="A31" s="83"/>
      <c r="B31" s="80" t="s">
        <v>66</v>
      </c>
      <c r="C31" s="19">
        <v>20</v>
      </c>
      <c r="D31" s="84">
        <v>0</v>
      </c>
      <c r="E31" s="85">
        <v>0</v>
      </c>
      <c r="F31" s="84">
        <v>0</v>
      </c>
      <c r="G31" s="85">
        <v>0</v>
      </c>
      <c r="H31" s="84">
        <v>0</v>
      </c>
      <c r="I31" s="85">
        <v>0</v>
      </c>
      <c r="J31" s="84">
        <v>0</v>
      </c>
      <c r="K31" s="85">
        <v>0</v>
      </c>
      <c r="L31" s="84">
        <v>0</v>
      </c>
      <c r="M31" s="85">
        <v>0</v>
      </c>
      <c r="N31" s="84">
        <v>0</v>
      </c>
      <c r="O31" s="85">
        <v>0</v>
      </c>
      <c r="P31" s="84">
        <v>0</v>
      </c>
      <c r="Q31" s="85">
        <v>0</v>
      </c>
      <c r="R31" s="84">
        <v>0</v>
      </c>
      <c r="S31" s="85">
        <v>0</v>
      </c>
      <c r="T31" s="84">
        <v>0</v>
      </c>
      <c r="U31" s="85">
        <v>0</v>
      </c>
      <c r="V31" s="84">
        <v>0</v>
      </c>
      <c r="W31" s="85">
        <v>0</v>
      </c>
      <c r="X31" s="84">
        <v>0</v>
      </c>
      <c r="Y31" s="85">
        <v>0</v>
      </c>
      <c r="Z31" s="84">
        <v>0</v>
      </c>
      <c r="AA31" s="85">
        <v>0</v>
      </c>
      <c r="AB31" s="84">
        <v>0</v>
      </c>
      <c r="AC31" s="85">
        <v>0</v>
      </c>
      <c r="AD31" s="84">
        <v>0</v>
      </c>
      <c r="AE31" s="85">
        <v>0</v>
      </c>
      <c r="AF31" s="84">
        <v>0</v>
      </c>
      <c r="AG31" s="85">
        <v>0</v>
      </c>
      <c r="AH31" s="84">
        <v>405</v>
      </c>
      <c r="AI31" s="85">
        <v>46</v>
      </c>
      <c r="AJ31" s="84">
        <v>0</v>
      </c>
      <c r="AK31" s="85">
        <v>0</v>
      </c>
      <c r="AL31" s="84">
        <v>0</v>
      </c>
      <c r="AM31" s="85">
        <v>0</v>
      </c>
      <c r="AN31" s="84">
        <v>0</v>
      </c>
      <c r="AO31" s="85">
        <v>0</v>
      </c>
      <c r="AP31" s="84">
        <v>0</v>
      </c>
      <c r="AQ31" s="85">
        <v>0</v>
      </c>
      <c r="AR31" s="84">
        <v>29</v>
      </c>
      <c r="AS31" s="85">
        <v>133</v>
      </c>
      <c r="AT31" s="84">
        <v>0</v>
      </c>
      <c r="AU31" s="85">
        <v>0</v>
      </c>
      <c r="AV31" s="84">
        <v>0</v>
      </c>
      <c r="AW31" s="85">
        <v>0</v>
      </c>
      <c r="AX31" s="84">
        <v>0</v>
      </c>
      <c r="AY31" s="85">
        <v>0</v>
      </c>
      <c r="AZ31" s="84">
        <v>0</v>
      </c>
      <c r="BA31" s="85">
        <v>0</v>
      </c>
      <c r="BB31" s="84">
        <v>0</v>
      </c>
      <c r="BC31" s="85">
        <v>0</v>
      </c>
      <c r="BD31" s="84">
        <v>0</v>
      </c>
      <c r="BE31" s="85">
        <v>0</v>
      </c>
      <c r="BF31" s="84">
        <v>0</v>
      </c>
      <c r="BG31" s="85">
        <v>0</v>
      </c>
      <c r="BH31" s="84">
        <v>0</v>
      </c>
      <c r="BI31" s="85">
        <v>0</v>
      </c>
      <c r="BJ31" s="84">
        <v>0</v>
      </c>
      <c r="BK31" s="85">
        <v>0</v>
      </c>
      <c r="BL31" s="84">
        <v>0</v>
      </c>
      <c r="BM31" s="85">
        <v>0</v>
      </c>
      <c r="BN31" s="84">
        <v>0</v>
      </c>
      <c r="BO31" s="85">
        <v>0</v>
      </c>
      <c r="BP31" s="84">
        <v>0</v>
      </c>
      <c r="BQ31" s="85">
        <v>0</v>
      </c>
      <c r="BR31" s="84">
        <v>0</v>
      </c>
      <c r="BS31" s="85">
        <v>0</v>
      </c>
      <c r="BT31" s="84">
        <v>0</v>
      </c>
      <c r="BU31" s="85">
        <v>0</v>
      </c>
    </row>
    <row r="32" spans="1:73" ht="12.95" customHeight="1">
      <c r="A32" s="83"/>
      <c r="B32" s="80" t="s">
        <v>67</v>
      </c>
      <c r="C32" s="19">
        <v>21</v>
      </c>
      <c r="D32" s="84">
        <v>0</v>
      </c>
      <c r="E32" s="85">
        <v>0</v>
      </c>
      <c r="F32" s="84">
        <v>0</v>
      </c>
      <c r="G32" s="85">
        <v>0</v>
      </c>
      <c r="H32" s="84">
        <v>0</v>
      </c>
      <c r="I32" s="85">
        <v>0</v>
      </c>
      <c r="J32" s="84">
        <v>0</v>
      </c>
      <c r="K32" s="85">
        <v>0</v>
      </c>
      <c r="L32" s="84">
        <v>0</v>
      </c>
      <c r="M32" s="85">
        <v>0</v>
      </c>
      <c r="N32" s="84">
        <v>0</v>
      </c>
      <c r="O32" s="85">
        <v>0</v>
      </c>
      <c r="P32" s="84">
        <v>0</v>
      </c>
      <c r="Q32" s="85">
        <v>0</v>
      </c>
      <c r="R32" s="84">
        <v>0</v>
      </c>
      <c r="S32" s="85">
        <v>0</v>
      </c>
      <c r="T32" s="84">
        <v>0</v>
      </c>
      <c r="U32" s="85">
        <v>0</v>
      </c>
      <c r="V32" s="84">
        <v>0</v>
      </c>
      <c r="W32" s="85">
        <v>0</v>
      </c>
      <c r="X32" s="84">
        <v>0</v>
      </c>
      <c r="Y32" s="85">
        <v>0</v>
      </c>
      <c r="Z32" s="84">
        <v>0</v>
      </c>
      <c r="AA32" s="85">
        <v>0</v>
      </c>
      <c r="AB32" s="84">
        <v>0</v>
      </c>
      <c r="AC32" s="85">
        <v>0</v>
      </c>
      <c r="AD32" s="84">
        <v>0</v>
      </c>
      <c r="AE32" s="85">
        <v>0</v>
      </c>
      <c r="AF32" s="84">
        <v>0</v>
      </c>
      <c r="AG32" s="85">
        <v>0</v>
      </c>
      <c r="AH32" s="84">
        <v>5583.8119999999999</v>
      </c>
      <c r="AI32" s="85">
        <v>46.40305923623503</v>
      </c>
      <c r="AJ32" s="84">
        <v>0</v>
      </c>
      <c r="AK32" s="85">
        <v>0</v>
      </c>
      <c r="AL32" s="84">
        <v>0</v>
      </c>
      <c r="AM32" s="85">
        <v>0</v>
      </c>
      <c r="AN32" s="84">
        <v>0</v>
      </c>
      <c r="AO32" s="85">
        <v>0</v>
      </c>
      <c r="AP32" s="84">
        <v>0</v>
      </c>
      <c r="AQ32" s="85">
        <v>0</v>
      </c>
      <c r="AR32" s="84">
        <v>0</v>
      </c>
      <c r="AS32" s="85">
        <v>0</v>
      </c>
      <c r="AT32" s="84">
        <v>0</v>
      </c>
      <c r="AU32" s="85">
        <v>0</v>
      </c>
      <c r="AV32" s="84">
        <v>0</v>
      </c>
      <c r="AW32" s="85">
        <v>0</v>
      </c>
      <c r="AX32" s="84">
        <v>0</v>
      </c>
      <c r="AY32" s="85">
        <v>0</v>
      </c>
      <c r="AZ32" s="84">
        <v>0</v>
      </c>
      <c r="BA32" s="85">
        <v>0</v>
      </c>
      <c r="BB32" s="84">
        <v>0</v>
      </c>
      <c r="BC32" s="85">
        <v>0</v>
      </c>
      <c r="BD32" s="84">
        <v>0</v>
      </c>
      <c r="BE32" s="85">
        <v>0</v>
      </c>
      <c r="BF32" s="84">
        <v>0</v>
      </c>
      <c r="BG32" s="85">
        <v>0</v>
      </c>
      <c r="BH32" s="84">
        <v>0</v>
      </c>
      <c r="BI32" s="85">
        <v>0</v>
      </c>
      <c r="BJ32" s="84">
        <v>0</v>
      </c>
      <c r="BK32" s="85">
        <v>0</v>
      </c>
      <c r="BL32" s="84">
        <v>0</v>
      </c>
      <c r="BM32" s="85">
        <v>0</v>
      </c>
      <c r="BN32" s="84">
        <v>0</v>
      </c>
      <c r="BO32" s="85">
        <v>0</v>
      </c>
      <c r="BP32" s="84">
        <v>0</v>
      </c>
      <c r="BQ32" s="85">
        <v>0</v>
      </c>
      <c r="BR32" s="84">
        <v>0</v>
      </c>
      <c r="BS32" s="85">
        <v>0</v>
      </c>
      <c r="BT32" s="84">
        <v>2.726</v>
      </c>
      <c r="BU32" s="85">
        <v>1517.7010271460015</v>
      </c>
    </row>
    <row r="33" spans="1:73" ht="12.95" customHeight="1">
      <c r="A33" s="83"/>
      <c r="B33" s="61"/>
      <c r="C33" s="86"/>
      <c r="D33" s="84"/>
      <c r="E33" s="85"/>
      <c r="F33" s="84"/>
      <c r="G33" s="85"/>
      <c r="H33" s="84"/>
      <c r="I33" s="85"/>
      <c r="J33" s="84"/>
      <c r="K33" s="85"/>
      <c r="L33" s="84"/>
      <c r="M33" s="85"/>
      <c r="N33" s="84"/>
      <c r="O33" s="85"/>
      <c r="P33" s="84"/>
      <c r="Q33" s="85"/>
      <c r="R33" s="84"/>
      <c r="S33" s="85"/>
      <c r="T33" s="84"/>
      <c r="U33" s="85"/>
      <c r="V33" s="84"/>
      <c r="W33" s="85"/>
      <c r="X33" s="84"/>
      <c r="Y33" s="85"/>
      <c r="Z33" s="84"/>
      <c r="AA33" s="85"/>
      <c r="AB33" s="84"/>
      <c r="AC33" s="85"/>
      <c r="AD33" s="84"/>
      <c r="AE33" s="85"/>
      <c r="AF33" s="84"/>
      <c r="AG33" s="85"/>
      <c r="AH33" s="84"/>
      <c r="AI33" s="85"/>
      <c r="AJ33" s="84"/>
      <c r="AK33" s="85"/>
      <c r="AL33" s="84"/>
      <c r="AM33" s="85"/>
      <c r="AN33" s="84"/>
      <c r="AO33" s="85"/>
      <c r="AP33" s="84"/>
      <c r="AQ33" s="85"/>
      <c r="AR33" s="84"/>
      <c r="AS33" s="85"/>
      <c r="AT33" s="84"/>
      <c r="AU33" s="85"/>
      <c r="AV33" s="84"/>
      <c r="AW33" s="85"/>
      <c r="AX33" s="84"/>
      <c r="AY33" s="85"/>
      <c r="AZ33" s="84"/>
      <c r="BA33" s="85"/>
      <c r="BB33" s="84"/>
      <c r="BC33" s="85"/>
      <c r="BD33" s="84"/>
      <c r="BE33" s="85"/>
      <c r="BF33" s="84"/>
      <c r="BG33" s="85"/>
      <c r="BH33" s="84"/>
      <c r="BI33" s="85"/>
      <c r="BJ33" s="84"/>
      <c r="BK33" s="85"/>
      <c r="BL33" s="84"/>
      <c r="BM33" s="85"/>
      <c r="BN33" s="84"/>
      <c r="BO33" s="85"/>
      <c r="BP33" s="84"/>
      <c r="BQ33" s="85"/>
      <c r="BR33" s="84"/>
      <c r="BS33" s="85"/>
      <c r="BT33" s="84"/>
      <c r="BU33" s="85"/>
    </row>
    <row r="34" spans="1:73" ht="12.95" customHeight="1">
      <c r="A34" s="83"/>
      <c r="B34" s="80" t="s">
        <v>68</v>
      </c>
      <c r="C34" s="19">
        <v>22</v>
      </c>
      <c r="D34" s="84">
        <v>37.552</v>
      </c>
      <c r="E34" s="85">
        <v>3777.3652002556455</v>
      </c>
      <c r="F34" s="84">
        <v>0</v>
      </c>
      <c r="G34" s="85">
        <v>0</v>
      </c>
      <c r="H34" s="84">
        <v>0</v>
      </c>
      <c r="I34" s="85">
        <v>0</v>
      </c>
      <c r="J34" s="84">
        <v>288.64100000000002</v>
      </c>
      <c r="K34" s="85">
        <v>406.44440325525477</v>
      </c>
      <c r="L34" s="84">
        <v>0</v>
      </c>
      <c r="M34" s="85">
        <v>0</v>
      </c>
      <c r="N34" s="84">
        <v>10.047000000000001</v>
      </c>
      <c r="O34" s="85">
        <v>2759.7529610829101</v>
      </c>
      <c r="P34" s="84">
        <v>0</v>
      </c>
      <c r="Q34" s="85">
        <v>0</v>
      </c>
      <c r="R34" s="84">
        <v>44.890999999999998</v>
      </c>
      <c r="S34" s="85">
        <v>1207.3757991579605</v>
      </c>
      <c r="T34" s="84">
        <v>0</v>
      </c>
      <c r="U34" s="85">
        <v>0</v>
      </c>
      <c r="V34" s="84">
        <v>5.9059999999999997</v>
      </c>
      <c r="W34" s="85">
        <v>717.13460887233316</v>
      </c>
      <c r="X34" s="84">
        <v>0</v>
      </c>
      <c r="Y34" s="85">
        <v>0</v>
      </c>
      <c r="Z34" s="84">
        <v>22.582999999999998</v>
      </c>
      <c r="AA34" s="85">
        <v>1178.4952840632334</v>
      </c>
      <c r="AB34" s="84">
        <v>0</v>
      </c>
      <c r="AC34" s="85">
        <v>0</v>
      </c>
      <c r="AD34" s="84">
        <v>1.1830000000000001</v>
      </c>
      <c r="AE34" s="85">
        <v>671.64835164835165</v>
      </c>
      <c r="AF34" s="84">
        <v>0</v>
      </c>
      <c r="AG34" s="85">
        <v>0</v>
      </c>
      <c r="AH34" s="84">
        <v>23764.286</v>
      </c>
      <c r="AI34" s="85">
        <v>55.800783242551447</v>
      </c>
      <c r="AJ34" s="84">
        <v>0</v>
      </c>
      <c r="AK34" s="85">
        <v>0</v>
      </c>
      <c r="AL34" s="84">
        <v>0</v>
      </c>
      <c r="AM34" s="85">
        <v>0</v>
      </c>
      <c r="AN34" s="84">
        <v>2.528</v>
      </c>
      <c r="AO34" s="85">
        <v>205.14873417721518</v>
      </c>
      <c r="AP34" s="84">
        <v>0</v>
      </c>
      <c r="AQ34" s="85">
        <v>0</v>
      </c>
      <c r="AR34" s="84">
        <v>144.56899999999999</v>
      </c>
      <c r="AS34" s="85">
        <v>215.31176116594844</v>
      </c>
      <c r="AT34" s="84">
        <v>0</v>
      </c>
      <c r="AU34" s="85">
        <v>0</v>
      </c>
      <c r="AV34" s="84">
        <v>0</v>
      </c>
      <c r="AW34" s="85">
        <v>0</v>
      </c>
      <c r="AX34" s="84">
        <v>2.7E-2</v>
      </c>
      <c r="AY34" s="85">
        <v>127.03703703703702</v>
      </c>
      <c r="AZ34" s="84">
        <v>0</v>
      </c>
      <c r="BA34" s="85">
        <v>0</v>
      </c>
      <c r="BB34" s="84">
        <v>0</v>
      </c>
      <c r="BC34" s="85">
        <v>0</v>
      </c>
      <c r="BD34" s="84">
        <v>1.137</v>
      </c>
      <c r="BE34" s="85">
        <v>725.00879507475815</v>
      </c>
      <c r="BF34" s="84">
        <v>0</v>
      </c>
      <c r="BG34" s="85">
        <v>0</v>
      </c>
      <c r="BH34" s="84">
        <v>0</v>
      </c>
      <c r="BI34" s="85">
        <v>0</v>
      </c>
      <c r="BJ34" s="84">
        <v>0</v>
      </c>
      <c r="BK34" s="85">
        <v>0</v>
      </c>
      <c r="BL34" s="84">
        <v>196.43799999999999</v>
      </c>
      <c r="BM34" s="85">
        <v>609.97039269387801</v>
      </c>
      <c r="BN34" s="84">
        <v>1.873</v>
      </c>
      <c r="BO34" s="85">
        <v>1260.1607047517352</v>
      </c>
      <c r="BP34" s="84">
        <v>19.463000000000001</v>
      </c>
      <c r="BQ34" s="85">
        <v>911.79746185069109</v>
      </c>
      <c r="BR34" s="84">
        <v>0</v>
      </c>
      <c r="BS34" s="85">
        <v>0</v>
      </c>
      <c r="BT34" s="84">
        <v>9.0419999999999998</v>
      </c>
      <c r="BU34" s="85">
        <v>1062.0881442158814</v>
      </c>
    </row>
    <row r="35" spans="1:73" ht="12.95" customHeight="1">
      <c r="A35" s="83"/>
      <c r="B35" s="80" t="s">
        <v>69</v>
      </c>
      <c r="C35" s="19">
        <v>23</v>
      </c>
      <c r="D35" s="84">
        <v>8.1270000000000007</v>
      </c>
      <c r="E35" s="85">
        <v>4603.0637381567612</v>
      </c>
      <c r="F35" s="84">
        <v>0</v>
      </c>
      <c r="G35" s="85">
        <v>0</v>
      </c>
      <c r="H35" s="84">
        <v>0</v>
      </c>
      <c r="I35" s="85">
        <v>0</v>
      </c>
      <c r="J35" s="84">
        <v>20.722000000000001</v>
      </c>
      <c r="K35" s="85">
        <v>554.85093137728018</v>
      </c>
      <c r="L35" s="84">
        <v>0</v>
      </c>
      <c r="M35" s="85">
        <v>0</v>
      </c>
      <c r="N35" s="84">
        <v>3.5590000000000002</v>
      </c>
      <c r="O35" s="85">
        <v>2834.5765664512505</v>
      </c>
      <c r="P35" s="84">
        <v>0</v>
      </c>
      <c r="Q35" s="85">
        <v>0</v>
      </c>
      <c r="R35" s="84">
        <v>11.021000000000001</v>
      </c>
      <c r="S35" s="85">
        <v>1869.670265856093</v>
      </c>
      <c r="T35" s="84">
        <v>0</v>
      </c>
      <c r="U35" s="85">
        <v>0</v>
      </c>
      <c r="V35" s="84">
        <v>1.978</v>
      </c>
      <c r="W35" s="85">
        <v>1271.3422649140546</v>
      </c>
      <c r="X35" s="84">
        <v>0</v>
      </c>
      <c r="Y35" s="85">
        <v>0</v>
      </c>
      <c r="Z35" s="84">
        <v>4.5339999999999998</v>
      </c>
      <c r="AA35" s="85">
        <v>1179.080723423026</v>
      </c>
      <c r="AB35" s="84">
        <v>0</v>
      </c>
      <c r="AC35" s="85">
        <v>0</v>
      </c>
      <c r="AD35" s="84">
        <v>1.284</v>
      </c>
      <c r="AE35" s="85">
        <v>500.96573208722737</v>
      </c>
      <c r="AF35" s="84">
        <v>0</v>
      </c>
      <c r="AG35" s="85">
        <v>0</v>
      </c>
      <c r="AH35" s="84">
        <v>0</v>
      </c>
      <c r="AI35" s="85">
        <v>0</v>
      </c>
      <c r="AJ35" s="84">
        <v>0</v>
      </c>
      <c r="AK35" s="85">
        <v>0</v>
      </c>
      <c r="AL35" s="84">
        <v>0</v>
      </c>
      <c r="AM35" s="85">
        <v>0</v>
      </c>
      <c r="AN35" s="84">
        <v>1E-3</v>
      </c>
      <c r="AO35" s="85">
        <v>697</v>
      </c>
      <c r="AP35" s="84">
        <v>1E-3</v>
      </c>
      <c r="AQ35" s="85">
        <v>95</v>
      </c>
      <c r="AR35" s="84">
        <v>0.248</v>
      </c>
      <c r="AS35" s="85">
        <v>76.915322580645153</v>
      </c>
      <c r="AT35" s="84">
        <v>0</v>
      </c>
      <c r="AU35" s="85">
        <v>0</v>
      </c>
      <c r="AV35" s="84">
        <v>0</v>
      </c>
      <c r="AW35" s="85">
        <v>0</v>
      </c>
      <c r="AX35" s="84">
        <v>0</v>
      </c>
      <c r="AY35" s="85">
        <v>0</v>
      </c>
      <c r="AZ35" s="84">
        <v>0</v>
      </c>
      <c r="BA35" s="85">
        <v>0</v>
      </c>
      <c r="BB35" s="84">
        <v>0</v>
      </c>
      <c r="BC35" s="85">
        <v>0</v>
      </c>
      <c r="BD35" s="84">
        <v>0</v>
      </c>
      <c r="BE35" s="85">
        <v>0</v>
      </c>
      <c r="BF35" s="84">
        <v>0</v>
      </c>
      <c r="BG35" s="85">
        <v>0</v>
      </c>
      <c r="BH35" s="84">
        <v>0</v>
      </c>
      <c r="BI35" s="85">
        <v>0</v>
      </c>
      <c r="BJ35" s="84">
        <v>0</v>
      </c>
      <c r="BK35" s="85">
        <v>0</v>
      </c>
      <c r="BL35" s="84">
        <v>8.9999999999999993E-3</v>
      </c>
      <c r="BM35" s="85">
        <v>958.77777777777771</v>
      </c>
      <c r="BN35" s="84">
        <v>0</v>
      </c>
      <c r="BO35" s="85">
        <v>0</v>
      </c>
      <c r="BP35" s="84">
        <v>0</v>
      </c>
      <c r="BQ35" s="85">
        <v>0</v>
      </c>
      <c r="BR35" s="84">
        <v>0</v>
      </c>
      <c r="BS35" s="85">
        <v>0</v>
      </c>
      <c r="BT35" s="84">
        <v>0</v>
      </c>
      <c r="BU35" s="85">
        <v>0</v>
      </c>
    </row>
    <row r="36" spans="1:73" ht="12.95" customHeight="1">
      <c r="A36" s="83"/>
      <c r="B36" s="80" t="s">
        <v>70</v>
      </c>
      <c r="C36" s="19">
        <v>24</v>
      </c>
      <c r="D36" s="84">
        <v>0</v>
      </c>
      <c r="E36" s="85">
        <v>0</v>
      </c>
      <c r="F36" s="84">
        <v>0</v>
      </c>
      <c r="G36" s="85">
        <v>0</v>
      </c>
      <c r="H36" s="84">
        <v>18.884</v>
      </c>
      <c r="I36" s="85">
        <v>2029.2966532514297</v>
      </c>
      <c r="J36" s="84">
        <v>0</v>
      </c>
      <c r="K36" s="85">
        <v>0</v>
      </c>
      <c r="L36" s="84">
        <v>1.98</v>
      </c>
      <c r="M36" s="85">
        <v>384.75404040404038</v>
      </c>
      <c r="N36" s="84">
        <v>0</v>
      </c>
      <c r="O36" s="85">
        <v>0</v>
      </c>
      <c r="P36" s="84">
        <v>393.99599999999998</v>
      </c>
      <c r="Q36" s="85">
        <v>1031.2447207585865</v>
      </c>
      <c r="R36" s="84">
        <v>3.2000000000000001E-2</v>
      </c>
      <c r="S36" s="85">
        <v>723.71875</v>
      </c>
      <c r="T36" s="84">
        <v>7.4560000000000004</v>
      </c>
      <c r="U36" s="85">
        <v>821.96633583690982</v>
      </c>
      <c r="V36" s="84">
        <v>0</v>
      </c>
      <c r="W36" s="85">
        <v>0</v>
      </c>
      <c r="X36" s="84">
        <v>1.5569999999999999</v>
      </c>
      <c r="Y36" s="85">
        <v>523.5317919075145</v>
      </c>
      <c r="Z36" s="84">
        <v>1.4999999999999999E-2</v>
      </c>
      <c r="AA36" s="85">
        <v>635.86666666666667</v>
      </c>
      <c r="AB36" s="84">
        <v>69.555999999999997</v>
      </c>
      <c r="AC36" s="85">
        <v>1107.8467278164358</v>
      </c>
      <c r="AD36" s="84">
        <v>0</v>
      </c>
      <c r="AE36" s="85">
        <v>0</v>
      </c>
      <c r="AF36" s="84">
        <v>2.532</v>
      </c>
      <c r="AG36" s="85">
        <v>173.75118483412322</v>
      </c>
      <c r="AH36" s="84">
        <v>0</v>
      </c>
      <c r="AI36" s="85">
        <v>0</v>
      </c>
      <c r="AJ36" s="84">
        <v>0</v>
      </c>
      <c r="AK36" s="85">
        <v>0</v>
      </c>
      <c r="AL36" s="84">
        <v>0</v>
      </c>
      <c r="AM36" s="85">
        <v>0</v>
      </c>
      <c r="AN36" s="84">
        <v>0.73299999999999998</v>
      </c>
      <c r="AO36" s="85">
        <v>914.37107776261939</v>
      </c>
      <c r="AP36" s="84">
        <v>0</v>
      </c>
      <c r="AQ36" s="85">
        <v>0</v>
      </c>
      <c r="AR36" s="84">
        <v>1.6919999999999999</v>
      </c>
      <c r="AS36" s="85">
        <v>192.23640661938535</v>
      </c>
      <c r="AT36" s="84">
        <v>0</v>
      </c>
      <c r="AU36" s="85">
        <v>0</v>
      </c>
      <c r="AV36" s="84">
        <v>0</v>
      </c>
      <c r="AW36" s="85">
        <v>0</v>
      </c>
      <c r="AX36" s="84">
        <v>0</v>
      </c>
      <c r="AY36" s="85">
        <v>0</v>
      </c>
      <c r="AZ36" s="84">
        <v>0</v>
      </c>
      <c r="BA36" s="85">
        <v>0</v>
      </c>
      <c r="BB36" s="84">
        <v>0</v>
      </c>
      <c r="BC36" s="85">
        <v>0</v>
      </c>
      <c r="BD36" s="84">
        <v>2E-3</v>
      </c>
      <c r="BE36" s="85">
        <v>1360</v>
      </c>
      <c r="BF36" s="84">
        <v>0</v>
      </c>
      <c r="BG36" s="85">
        <v>0</v>
      </c>
      <c r="BH36" s="84">
        <v>0</v>
      </c>
      <c r="BI36" s="85">
        <v>0</v>
      </c>
      <c r="BJ36" s="84">
        <v>0</v>
      </c>
      <c r="BK36" s="85">
        <v>0</v>
      </c>
      <c r="BL36" s="84">
        <v>2.2869999999999999</v>
      </c>
      <c r="BM36" s="85">
        <v>994.76825535636203</v>
      </c>
      <c r="BN36" s="84">
        <v>3.7999999999999999E-2</v>
      </c>
      <c r="BO36" s="85">
        <v>578.36842105263156</v>
      </c>
      <c r="BP36" s="84">
        <v>0.60699999999999998</v>
      </c>
      <c r="BQ36" s="85">
        <v>1186.5683690280066</v>
      </c>
      <c r="BR36" s="84">
        <v>0</v>
      </c>
      <c r="BS36" s="85">
        <v>0</v>
      </c>
      <c r="BT36" s="84">
        <v>0.124</v>
      </c>
      <c r="BU36" s="85">
        <v>3201.8951612903224</v>
      </c>
    </row>
    <row r="37" spans="1:73" ht="12.95" customHeight="1">
      <c r="A37" s="83"/>
      <c r="B37" s="80" t="s">
        <v>71</v>
      </c>
      <c r="C37" s="19">
        <v>25</v>
      </c>
      <c r="D37" s="84">
        <v>6.4000000000000001E-2</v>
      </c>
      <c r="E37" s="85">
        <v>2488.046875</v>
      </c>
      <c r="F37" s="84">
        <v>0</v>
      </c>
      <c r="G37" s="85">
        <v>0</v>
      </c>
      <c r="H37" s="84">
        <v>0</v>
      </c>
      <c r="I37" s="85">
        <v>0</v>
      </c>
      <c r="J37" s="84">
        <v>0</v>
      </c>
      <c r="K37" s="85">
        <v>0</v>
      </c>
      <c r="L37" s="84">
        <v>0</v>
      </c>
      <c r="M37" s="85">
        <v>0</v>
      </c>
      <c r="N37" s="84">
        <v>0</v>
      </c>
      <c r="O37" s="85">
        <v>0</v>
      </c>
      <c r="P37" s="84">
        <v>0</v>
      </c>
      <c r="Q37" s="85">
        <v>0</v>
      </c>
      <c r="R37" s="84">
        <v>0</v>
      </c>
      <c r="S37" s="85">
        <v>0</v>
      </c>
      <c r="T37" s="84">
        <v>0</v>
      </c>
      <c r="U37" s="85">
        <v>0</v>
      </c>
      <c r="V37" s="84">
        <v>0</v>
      </c>
      <c r="W37" s="85">
        <v>0</v>
      </c>
      <c r="X37" s="84">
        <v>0</v>
      </c>
      <c r="Y37" s="85">
        <v>0</v>
      </c>
      <c r="Z37" s="84">
        <v>0</v>
      </c>
      <c r="AA37" s="85">
        <v>0</v>
      </c>
      <c r="AB37" s="84">
        <v>0</v>
      </c>
      <c r="AC37" s="85">
        <v>0</v>
      </c>
      <c r="AD37" s="84">
        <v>0</v>
      </c>
      <c r="AE37" s="85">
        <v>0</v>
      </c>
      <c r="AF37" s="84">
        <v>0</v>
      </c>
      <c r="AG37" s="85">
        <v>0</v>
      </c>
      <c r="AH37" s="84">
        <v>1.0999999999999999E-2</v>
      </c>
      <c r="AI37" s="85">
        <v>423.63636363636363</v>
      </c>
      <c r="AJ37" s="84">
        <v>0</v>
      </c>
      <c r="AK37" s="85">
        <v>0</v>
      </c>
      <c r="AL37" s="84">
        <v>0</v>
      </c>
      <c r="AM37" s="85">
        <v>0</v>
      </c>
      <c r="AN37" s="84">
        <v>14.263999999999999</v>
      </c>
      <c r="AO37" s="85">
        <v>885.41594223219295</v>
      </c>
      <c r="AP37" s="84">
        <v>0</v>
      </c>
      <c r="AQ37" s="85">
        <v>0</v>
      </c>
      <c r="AR37" s="84">
        <v>3.242</v>
      </c>
      <c r="AS37" s="85">
        <v>356.14003701418875</v>
      </c>
      <c r="AT37" s="84">
        <v>0</v>
      </c>
      <c r="AU37" s="85">
        <v>0</v>
      </c>
      <c r="AV37" s="84">
        <v>7.577</v>
      </c>
      <c r="AW37" s="85">
        <v>380.73987066121157</v>
      </c>
      <c r="AX37" s="84">
        <v>3.5999999999999997E-2</v>
      </c>
      <c r="AY37" s="85">
        <v>330</v>
      </c>
      <c r="AZ37" s="84">
        <v>0</v>
      </c>
      <c r="BA37" s="85">
        <v>0</v>
      </c>
      <c r="BB37" s="84">
        <v>2.8000000000000001E-2</v>
      </c>
      <c r="BC37" s="85">
        <v>364.5</v>
      </c>
      <c r="BD37" s="84">
        <v>3.3849999999999998</v>
      </c>
      <c r="BE37" s="85">
        <v>1279.6963072378139</v>
      </c>
      <c r="BF37" s="84">
        <v>0</v>
      </c>
      <c r="BG37" s="85">
        <v>0</v>
      </c>
      <c r="BH37" s="84">
        <v>0</v>
      </c>
      <c r="BI37" s="85">
        <v>0</v>
      </c>
      <c r="BJ37" s="84">
        <v>0</v>
      </c>
      <c r="BK37" s="85">
        <v>0</v>
      </c>
      <c r="BL37" s="84">
        <v>6.1239999999999997</v>
      </c>
      <c r="BM37" s="85">
        <v>664.41051600261267</v>
      </c>
      <c r="BN37" s="84">
        <v>5.0970000000000004</v>
      </c>
      <c r="BO37" s="85">
        <v>473.60859329017069</v>
      </c>
      <c r="BP37" s="84">
        <v>0.68300000000000005</v>
      </c>
      <c r="BQ37" s="85">
        <v>1178.6852122986822</v>
      </c>
      <c r="BR37" s="84">
        <v>10.374000000000001</v>
      </c>
      <c r="BS37" s="85">
        <v>1652.1013109697319</v>
      </c>
      <c r="BT37" s="84">
        <v>1.875</v>
      </c>
      <c r="BU37" s="85">
        <v>905.33600000000001</v>
      </c>
    </row>
    <row r="38" spans="1:73" ht="12.95" customHeight="1">
      <c r="A38" s="83"/>
      <c r="B38" s="80" t="s">
        <v>72</v>
      </c>
      <c r="C38" s="19">
        <v>26</v>
      </c>
      <c r="D38" s="84">
        <v>0</v>
      </c>
      <c r="E38" s="85">
        <v>0</v>
      </c>
      <c r="F38" s="84">
        <v>0</v>
      </c>
      <c r="G38" s="85">
        <v>0</v>
      </c>
      <c r="H38" s="84">
        <v>0</v>
      </c>
      <c r="I38" s="85">
        <v>0</v>
      </c>
      <c r="J38" s="84">
        <v>0</v>
      </c>
      <c r="K38" s="85">
        <v>0</v>
      </c>
      <c r="L38" s="84">
        <v>0</v>
      </c>
      <c r="M38" s="85">
        <v>0</v>
      </c>
      <c r="N38" s="84">
        <v>0</v>
      </c>
      <c r="O38" s="85">
        <v>0</v>
      </c>
      <c r="P38" s="84">
        <v>0</v>
      </c>
      <c r="Q38" s="85">
        <v>0</v>
      </c>
      <c r="R38" s="84">
        <v>0</v>
      </c>
      <c r="S38" s="85">
        <v>0</v>
      </c>
      <c r="T38" s="84">
        <v>0</v>
      </c>
      <c r="U38" s="85">
        <v>0</v>
      </c>
      <c r="V38" s="84">
        <v>0</v>
      </c>
      <c r="W38" s="85">
        <v>0</v>
      </c>
      <c r="X38" s="84">
        <v>0</v>
      </c>
      <c r="Y38" s="85">
        <v>0</v>
      </c>
      <c r="Z38" s="84">
        <v>0</v>
      </c>
      <c r="AA38" s="85">
        <v>0</v>
      </c>
      <c r="AB38" s="84">
        <v>0</v>
      </c>
      <c r="AC38" s="85">
        <v>0</v>
      </c>
      <c r="AD38" s="84">
        <v>0</v>
      </c>
      <c r="AE38" s="85">
        <v>0</v>
      </c>
      <c r="AF38" s="84">
        <v>0</v>
      </c>
      <c r="AG38" s="85">
        <v>0</v>
      </c>
      <c r="AH38" s="84">
        <v>0</v>
      </c>
      <c r="AI38" s="85">
        <v>0</v>
      </c>
      <c r="AJ38" s="84">
        <v>0</v>
      </c>
      <c r="AK38" s="85">
        <v>0</v>
      </c>
      <c r="AL38" s="84">
        <v>0</v>
      </c>
      <c r="AM38" s="85">
        <v>0</v>
      </c>
      <c r="AN38" s="84">
        <v>0</v>
      </c>
      <c r="AO38" s="85">
        <v>0</v>
      </c>
      <c r="AP38" s="84">
        <v>0</v>
      </c>
      <c r="AQ38" s="85">
        <v>0</v>
      </c>
      <c r="AR38" s="84">
        <v>0</v>
      </c>
      <c r="AS38" s="85">
        <v>0</v>
      </c>
      <c r="AT38" s="84">
        <v>0</v>
      </c>
      <c r="AU38" s="85">
        <v>0</v>
      </c>
      <c r="AV38" s="84">
        <v>0</v>
      </c>
      <c r="AW38" s="85">
        <v>0</v>
      </c>
      <c r="AX38" s="84">
        <v>0</v>
      </c>
      <c r="AY38" s="85">
        <v>0</v>
      </c>
      <c r="AZ38" s="84">
        <v>0</v>
      </c>
      <c r="BA38" s="85">
        <v>0</v>
      </c>
      <c r="BB38" s="84">
        <v>0</v>
      </c>
      <c r="BC38" s="85">
        <v>0</v>
      </c>
      <c r="BD38" s="84">
        <v>1.2889999999999999</v>
      </c>
      <c r="BE38" s="85">
        <v>1272</v>
      </c>
      <c r="BF38" s="84">
        <v>0</v>
      </c>
      <c r="BG38" s="85">
        <v>0</v>
      </c>
      <c r="BH38" s="84">
        <v>0</v>
      </c>
      <c r="BI38" s="85">
        <v>0</v>
      </c>
      <c r="BJ38" s="84">
        <v>0</v>
      </c>
      <c r="BK38" s="85">
        <v>0</v>
      </c>
      <c r="BL38" s="84">
        <v>0</v>
      </c>
      <c r="BM38" s="85">
        <v>0</v>
      </c>
      <c r="BN38" s="84">
        <v>0</v>
      </c>
      <c r="BO38" s="85">
        <v>0</v>
      </c>
      <c r="BP38" s="84">
        <v>0</v>
      </c>
      <c r="BQ38" s="85">
        <v>0</v>
      </c>
      <c r="BR38" s="84">
        <v>0</v>
      </c>
      <c r="BS38" s="85">
        <v>0</v>
      </c>
      <c r="BT38" s="84">
        <v>0</v>
      </c>
      <c r="BU38" s="85">
        <v>0</v>
      </c>
    </row>
    <row r="39" spans="1:73" ht="12.95" customHeight="1">
      <c r="A39" s="83"/>
      <c r="B39" s="61"/>
      <c r="C39" s="86"/>
      <c r="D39" s="84"/>
      <c r="E39" s="85"/>
      <c r="F39" s="84"/>
      <c r="G39" s="85"/>
      <c r="H39" s="84"/>
      <c r="I39" s="85"/>
      <c r="J39" s="84"/>
      <c r="K39" s="85"/>
      <c r="L39" s="84"/>
      <c r="M39" s="85"/>
      <c r="N39" s="84"/>
      <c r="O39" s="85"/>
      <c r="P39" s="84"/>
      <c r="Q39" s="85"/>
      <c r="R39" s="84"/>
      <c r="S39" s="85"/>
      <c r="T39" s="84"/>
      <c r="U39" s="85"/>
      <c r="V39" s="84"/>
      <c r="W39" s="85"/>
      <c r="X39" s="84"/>
      <c r="Y39" s="85"/>
      <c r="Z39" s="84"/>
      <c r="AA39" s="85"/>
      <c r="AB39" s="84"/>
      <c r="AC39" s="85"/>
      <c r="AD39" s="84"/>
      <c r="AE39" s="85"/>
      <c r="AF39" s="84"/>
      <c r="AG39" s="85"/>
      <c r="AH39" s="84"/>
      <c r="AI39" s="85"/>
      <c r="AJ39" s="84"/>
      <c r="AK39" s="85"/>
      <c r="AL39" s="84"/>
      <c r="AM39" s="85"/>
      <c r="AN39" s="84"/>
      <c r="AO39" s="85"/>
      <c r="AP39" s="84"/>
      <c r="AQ39" s="85"/>
      <c r="AR39" s="84"/>
      <c r="AS39" s="85"/>
      <c r="AT39" s="84"/>
      <c r="AU39" s="85"/>
      <c r="AV39" s="84"/>
      <c r="AW39" s="85"/>
      <c r="AX39" s="84"/>
      <c r="AY39" s="85"/>
      <c r="AZ39" s="84"/>
      <c r="BA39" s="85"/>
      <c r="BB39" s="84"/>
      <c r="BC39" s="85"/>
      <c r="BD39" s="84"/>
      <c r="BE39" s="85"/>
      <c r="BF39" s="84"/>
      <c r="BG39" s="85"/>
      <c r="BH39" s="84"/>
      <c r="BI39" s="85"/>
      <c r="BJ39" s="84"/>
      <c r="BK39" s="85"/>
      <c r="BL39" s="84"/>
      <c r="BM39" s="85"/>
      <c r="BN39" s="84"/>
      <c r="BO39" s="85"/>
      <c r="BP39" s="84"/>
      <c r="BQ39" s="85"/>
      <c r="BR39" s="84"/>
      <c r="BS39" s="85"/>
      <c r="BT39" s="84"/>
      <c r="BU39" s="85"/>
    </row>
    <row r="40" spans="1:73" ht="12.95" customHeight="1">
      <c r="A40" s="83"/>
      <c r="B40" s="80" t="s">
        <v>73</v>
      </c>
      <c r="C40" s="19">
        <v>27</v>
      </c>
      <c r="D40" s="84">
        <v>1.758</v>
      </c>
      <c r="E40" s="85">
        <v>3808.8122866894196</v>
      </c>
      <c r="F40" s="84">
        <v>0</v>
      </c>
      <c r="G40" s="85">
        <v>0</v>
      </c>
      <c r="H40" s="84">
        <v>0</v>
      </c>
      <c r="I40" s="85">
        <v>0</v>
      </c>
      <c r="J40" s="84">
        <v>0.155</v>
      </c>
      <c r="K40" s="85">
        <v>687.36774193548388</v>
      </c>
      <c r="L40" s="84">
        <v>0</v>
      </c>
      <c r="M40" s="85">
        <v>0</v>
      </c>
      <c r="N40" s="84">
        <v>1.786</v>
      </c>
      <c r="O40" s="85">
        <v>1989.9876819708848</v>
      </c>
      <c r="P40" s="84">
        <v>0</v>
      </c>
      <c r="Q40" s="85">
        <v>0</v>
      </c>
      <c r="R40" s="84">
        <v>7.9660000000000002</v>
      </c>
      <c r="S40" s="85">
        <v>1827.9366055736882</v>
      </c>
      <c r="T40" s="84">
        <v>0</v>
      </c>
      <c r="U40" s="85">
        <v>0</v>
      </c>
      <c r="V40" s="84">
        <v>0.06</v>
      </c>
      <c r="W40" s="85">
        <v>1296</v>
      </c>
      <c r="X40" s="84">
        <v>0</v>
      </c>
      <c r="Y40" s="85">
        <v>0</v>
      </c>
      <c r="Z40" s="84">
        <v>1.4690000000000001</v>
      </c>
      <c r="AA40" s="85">
        <v>1273.5398230088495</v>
      </c>
      <c r="AB40" s="84">
        <v>0</v>
      </c>
      <c r="AC40" s="85">
        <v>0</v>
      </c>
      <c r="AD40" s="84">
        <v>1.0999999999999999E-2</v>
      </c>
      <c r="AE40" s="85">
        <v>852.18181818181813</v>
      </c>
      <c r="AF40" s="84">
        <v>0</v>
      </c>
      <c r="AG40" s="85">
        <v>0</v>
      </c>
      <c r="AH40" s="84">
        <v>0</v>
      </c>
      <c r="AI40" s="85">
        <v>0</v>
      </c>
      <c r="AJ40" s="84">
        <v>0</v>
      </c>
      <c r="AK40" s="85">
        <v>0</v>
      </c>
      <c r="AL40" s="84">
        <v>0</v>
      </c>
      <c r="AM40" s="85">
        <v>0</v>
      </c>
      <c r="AN40" s="84">
        <v>2.3519999999999999</v>
      </c>
      <c r="AO40" s="85">
        <v>489.36522108843542</v>
      </c>
      <c r="AP40" s="84">
        <v>0.58799999999999997</v>
      </c>
      <c r="AQ40" s="85">
        <v>189.66836734693877</v>
      </c>
      <c r="AR40" s="84">
        <v>1.524</v>
      </c>
      <c r="AS40" s="85">
        <v>411.06692913385825</v>
      </c>
      <c r="AT40" s="84">
        <v>0</v>
      </c>
      <c r="AU40" s="85">
        <v>0</v>
      </c>
      <c r="AV40" s="84">
        <v>0.16900000000000001</v>
      </c>
      <c r="AW40" s="85">
        <v>863.6508875739645</v>
      </c>
      <c r="AX40" s="84">
        <v>0</v>
      </c>
      <c r="AY40" s="85">
        <v>0</v>
      </c>
      <c r="AZ40" s="84">
        <v>0</v>
      </c>
      <c r="BA40" s="85">
        <v>0</v>
      </c>
      <c r="BB40" s="84">
        <v>0</v>
      </c>
      <c r="BC40" s="85">
        <v>0</v>
      </c>
      <c r="BD40" s="84">
        <v>0</v>
      </c>
      <c r="BE40" s="85">
        <v>0</v>
      </c>
      <c r="BF40" s="84">
        <v>0</v>
      </c>
      <c r="BG40" s="85">
        <v>0</v>
      </c>
      <c r="BH40" s="84">
        <v>0</v>
      </c>
      <c r="BI40" s="85">
        <v>0</v>
      </c>
      <c r="BJ40" s="84">
        <v>0</v>
      </c>
      <c r="BK40" s="85">
        <v>0</v>
      </c>
      <c r="BL40" s="84">
        <v>0.72</v>
      </c>
      <c r="BM40" s="85">
        <v>1811.6305555555555</v>
      </c>
      <c r="BN40" s="84">
        <v>0</v>
      </c>
      <c r="BO40" s="85">
        <v>0</v>
      </c>
      <c r="BP40" s="84">
        <v>3.1720000000000002</v>
      </c>
      <c r="BQ40" s="85">
        <v>1348.2654476670871</v>
      </c>
      <c r="BR40" s="84">
        <v>0</v>
      </c>
      <c r="BS40" s="85">
        <v>0</v>
      </c>
      <c r="BT40" s="84">
        <v>0.31900000000000001</v>
      </c>
      <c r="BU40" s="85">
        <v>871.00940438871476</v>
      </c>
    </row>
    <row r="41" spans="1:73" ht="12.95" customHeight="1">
      <c r="A41" s="83"/>
      <c r="B41" s="80" t="s">
        <v>74</v>
      </c>
      <c r="C41" s="19">
        <v>28</v>
      </c>
      <c r="D41" s="84">
        <v>0</v>
      </c>
      <c r="E41" s="85">
        <v>0</v>
      </c>
      <c r="F41" s="84">
        <v>0</v>
      </c>
      <c r="G41" s="85">
        <v>0</v>
      </c>
      <c r="H41" s="84">
        <v>158</v>
      </c>
      <c r="I41" s="85">
        <v>1795</v>
      </c>
      <c r="J41" s="84">
        <v>0</v>
      </c>
      <c r="K41" s="85">
        <v>0</v>
      </c>
      <c r="L41" s="84">
        <v>28</v>
      </c>
      <c r="M41" s="85">
        <v>390</v>
      </c>
      <c r="N41" s="84">
        <v>0</v>
      </c>
      <c r="O41" s="85">
        <v>0</v>
      </c>
      <c r="P41" s="84">
        <v>211</v>
      </c>
      <c r="Q41" s="85">
        <v>881</v>
      </c>
      <c r="R41" s="84">
        <v>0</v>
      </c>
      <c r="S41" s="85">
        <v>0</v>
      </c>
      <c r="T41" s="84">
        <v>10</v>
      </c>
      <c r="U41" s="85">
        <v>792</v>
      </c>
      <c r="V41" s="84">
        <v>0</v>
      </c>
      <c r="W41" s="85">
        <v>0</v>
      </c>
      <c r="X41" s="84">
        <v>0</v>
      </c>
      <c r="Y41" s="85">
        <v>0</v>
      </c>
      <c r="Z41" s="84">
        <v>0</v>
      </c>
      <c r="AA41" s="85">
        <v>0</v>
      </c>
      <c r="AB41" s="84">
        <v>13</v>
      </c>
      <c r="AC41" s="85">
        <v>1108</v>
      </c>
      <c r="AD41" s="84">
        <v>0</v>
      </c>
      <c r="AE41" s="85">
        <v>0</v>
      </c>
      <c r="AF41" s="84">
        <v>0</v>
      </c>
      <c r="AG41" s="85">
        <v>0</v>
      </c>
      <c r="AH41" s="84">
        <v>0</v>
      </c>
      <c r="AI41" s="85">
        <v>0</v>
      </c>
      <c r="AJ41" s="84">
        <v>0</v>
      </c>
      <c r="AK41" s="85">
        <v>0</v>
      </c>
      <c r="AL41" s="84">
        <v>0</v>
      </c>
      <c r="AM41" s="85">
        <v>0</v>
      </c>
      <c r="AN41" s="84">
        <v>0</v>
      </c>
      <c r="AO41" s="85">
        <v>0</v>
      </c>
      <c r="AP41" s="84">
        <v>0</v>
      </c>
      <c r="AQ41" s="85">
        <v>0</v>
      </c>
      <c r="AR41" s="84">
        <v>0</v>
      </c>
      <c r="AS41" s="85">
        <v>0</v>
      </c>
      <c r="AT41" s="84">
        <v>0</v>
      </c>
      <c r="AU41" s="85">
        <v>0</v>
      </c>
      <c r="AV41" s="84">
        <v>0</v>
      </c>
      <c r="AW41" s="85">
        <v>0</v>
      </c>
      <c r="AX41" s="84">
        <v>0</v>
      </c>
      <c r="AY41" s="85">
        <v>0</v>
      </c>
      <c r="AZ41" s="84">
        <v>0</v>
      </c>
      <c r="BA41" s="85">
        <v>0</v>
      </c>
      <c r="BB41" s="84">
        <v>0</v>
      </c>
      <c r="BC41" s="85">
        <v>0</v>
      </c>
      <c r="BD41" s="84">
        <v>0</v>
      </c>
      <c r="BE41" s="85">
        <v>0</v>
      </c>
      <c r="BF41" s="84">
        <v>0</v>
      </c>
      <c r="BG41" s="85">
        <v>0</v>
      </c>
      <c r="BH41" s="84">
        <v>0</v>
      </c>
      <c r="BI41" s="85">
        <v>0</v>
      </c>
      <c r="BJ41" s="84">
        <v>0</v>
      </c>
      <c r="BK41" s="85">
        <v>0</v>
      </c>
      <c r="BL41" s="84">
        <v>0</v>
      </c>
      <c r="BM41" s="85">
        <v>0</v>
      </c>
      <c r="BN41" s="84">
        <v>0</v>
      </c>
      <c r="BO41" s="85">
        <v>0</v>
      </c>
      <c r="BP41" s="84">
        <v>0</v>
      </c>
      <c r="BQ41" s="85">
        <v>0</v>
      </c>
      <c r="BR41" s="84">
        <v>0</v>
      </c>
      <c r="BS41" s="85">
        <v>0</v>
      </c>
      <c r="BT41" s="84">
        <v>0</v>
      </c>
      <c r="BU41" s="85">
        <v>0</v>
      </c>
    </row>
    <row r="42" spans="1:73" ht="12.95" customHeight="1">
      <c r="A42" s="83"/>
      <c r="B42" s="80" t="s">
        <v>75</v>
      </c>
      <c r="C42" s="19">
        <v>29</v>
      </c>
      <c r="D42" s="84">
        <v>0</v>
      </c>
      <c r="E42" s="85">
        <v>0</v>
      </c>
      <c r="F42" s="84">
        <v>0</v>
      </c>
      <c r="G42" s="85">
        <v>0</v>
      </c>
      <c r="H42" s="84">
        <v>772.05600000000004</v>
      </c>
      <c r="I42" s="85">
        <v>1788.8308166765105</v>
      </c>
      <c r="J42" s="84">
        <v>2.3E-2</v>
      </c>
      <c r="K42" s="85">
        <v>423.73913043478262</v>
      </c>
      <c r="L42" s="84">
        <v>270.096</v>
      </c>
      <c r="M42" s="85">
        <v>390.1278989692554</v>
      </c>
      <c r="N42" s="84">
        <v>0</v>
      </c>
      <c r="O42" s="85">
        <v>0</v>
      </c>
      <c r="P42" s="84">
        <v>654.82000000000005</v>
      </c>
      <c r="Q42" s="85">
        <v>791.37690510369259</v>
      </c>
      <c r="R42" s="84">
        <v>0</v>
      </c>
      <c r="S42" s="85">
        <v>0</v>
      </c>
      <c r="T42" s="84">
        <v>1121.778</v>
      </c>
      <c r="U42" s="85">
        <v>435.54849444364214</v>
      </c>
      <c r="V42" s="84">
        <v>0</v>
      </c>
      <c r="W42" s="85">
        <v>0</v>
      </c>
      <c r="X42" s="84">
        <v>0</v>
      </c>
      <c r="Y42" s="85">
        <v>0</v>
      </c>
      <c r="Z42" s="84">
        <v>0</v>
      </c>
      <c r="AA42" s="85">
        <v>0</v>
      </c>
      <c r="AB42" s="84">
        <v>0</v>
      </c>
      <c r="AC42" s="85">
        <v>0</v>
      </c>
      <c r="AD42" s="84">
        <v>0</v>
      </c>
      <c r="AE42" s="85">
        <v>0</v>
      </c>
      <c r="AF42" s="84">
        <v>4297.5749999999998</v>
      </c>
      <c r="AG42" s="85">
        <v>304.27494808118536</v>
      </c>
      <c r="AH42" s="84">
        <v>6.2E-2</v>
      </c>
      <c r="AI42" s="85">
        <v>118.25806451612902</v>
      </c>
      <c r="AJ42" s="84">
        <v>0</v>
      </c>
      <c r="AK42" s="85">
        <v>0</v>
      </c>
      <c r="AL42" s="84">
        <v>0</v>
      </c>
      <c r="AM42" s="85">
        <v>0</v>
      </c>
      <c r="AN42" s="84">
        <v>5.04</v>
      </c>
      <c r="AO42" s="85">
        <v>789.61488095238087</v>
      </c>
      <c r="AP42" s="84">
        <v>0</v>
      </c>
      <c r="AQ42" s="85">
        <v>0</v>
      </c>
      <c r="AR42" s="84">
        <v>68.864000000000004</v>
      </c>
      <c r="AS42" s="85">
        <v>230.83449988382898</v>
      </c>
      <c r="AT42" s="84">
        <v>0</v>
      </c>
      <c r="AU42" s="85">
        <v>0</v>
      </c>
      <c r="AV42" s="84">
        <v>0</v>
      </c>
      <c r="AW42" s="85">
        <v>0</v>
      </c>
      <c r="AX42" s="84">
        <v>0</v>
      </c>
      <c r="AY42" s="85">
        <v>0</v>
      </c>
      <c r="AZ42" s="84">
        <v>0</v>
      </c>
      <c r="BA42" s="85">
        <v>0</v>
      </c>
      <c r="BB42" s="84">
        <v>0</v>
      </c>
      <c r="BC42" s="85">
        <v>0</v>
      </c>
      <c r="BD42" s="84">
        <v>0</v>
      </c>
      <c r="BE42" s="85">
        <v>0</v>
      </c>
      <c r="BF42" s="84">
        <v>0</v>
      </c>
      <c r="BG42" s="85">
        <v>0</v>
      </c>
      <c r="BH42" s="84">
        <v>0</v>
      </c>
      <c r="BI42" s="85">
        <v>0</v>
      </c>
      <c r="BJ42" s="84">
        <v>0</v>
      </c>
      <c r="BK42" s="85">
        <v>0</v>
      </c>
      <c r="BL42" s="84">
        <v>0.45</v>
      </c>
      <c r="BM42" s="85">
        <v>1242.8666666666668</v>
      </c>
      <c r="BN42" s="84">
        <v>0</v>
      </c>
      <c r="BO42" s="85">
        <v>0</v>
      </c>
      <c r="BP42" s="84">
        <v>4.3179999999999996</v>
      </c>
      <c r="BQ42" s="85">
        <v>1963.3909217230198</v>
      </c>
      <c r="BR42" s="84">
        <v>0</v>
      </c>
      <c r="BS42" s="85">
        <v>0</v>
      </c>
      <c r="BT42" s="84">
        <v>0</v>
      </c>
      <c r="BU42" s="85">
        <v>0</v>
      </c>
    </row>
    <row r="43" spans="1:73" ht="12.95" customHeight="1">
      <c r="A43" s="83"/>
      <c r="B43" s="80" t="s">
        <v>76</v>
      </c>
      <c r="C43" s="19">
        <v>30</v>
      </c>
      <c r="D43" s="84">
        <v>0</v>
      </c>
      <c r="E43" s="85">
        <v>0</v>
      </c>
      <c r="F43" s="84">
        <v>0</v>
      </c>
      <c r="G43" s="85">
        <v>0</v>
      </c>
      <c r="H43" s="84">
        <v>0</v>
      </c>
      <c r="I43" s="85">
        <v>0</v>
      </c>
      <c r="J43" s="84">
        <v>1.7000000000000001E-2</v>
      </c>
      <c r="K43" s="85">
        <v>424.52941176470591</v>
      </c>
      <c r="L43" s="84">
        <v>0</v>
      </c>
      <c r="M43" s="85">
        <v>0</v>
      </c>
      <c r="N43" s="84">
        <v>0</v>
      </c>
      <c r="O43" s="85">
        <v>0</v>
      </c>
      <c r="P43" s="84">
        <v>0</v>
      </c>
      <c r="Q43" s="85">
        <v>0</v>
      </c>
      <c r="R43" s="84">
        <v>0</v>
      </c>
      <c r="S43" s="85">
        <v>0</v>
      </c>
      <c r="T43" s="84">
        <v>0</v>
      </c>
      <c r="U43" s="85">
        <v>0</v>
      </c>
      <c r="V43" s="84">
        <v>0</v>
      </c>
      <c r="W43" s="85">
        <v>0</v>
      </c>
      <c r="X43" s="84">
        <v>0</v>
      </c>
      <c r="Y43" s="85">
        <v>0</v>
      </c>
      <c r="Z43" s="84">
        <v>0</v>
      </c>
      <c r="AA43" s="85">
        <v>0</v>
      </c>
      <c r="AB43" s="84">
        <v>0</v>
      </c>
      <c r="AC43" s="85">
        <v>0</v>
      </c>
      <c r="AD43" s="84">
        <v>0.16800000000000001</v>
      </c>
      <c r="AE43" s="85">
        <v>495.48809523809524</v>
      </c>
      <c r="AF43" s="84">
        <v>0</v>
      </c>
      <c r="AG43" s="85">
        <v>0</v>
      </c>
      <c r="AH43" s="84">
        <v>2.4E-2</v>
      </c>
      <c r="AI43" s="85">
        <v>224.79166666666669</v>
      </c>
      <c r="AJ43" s="84">
        <v>7.9379999999999997</v>
      </c>
      <c r="AK43" s="85">
        <v>144.95099521289995</v>
      </c>
      <c r="AL43" s="84">
        <v>0</v>
      </c>
      <c r="AM43" s="85">
        <v>0</v>
      </c>
      <c r="AN43" s="84">
        <v>68.887</v>
      </c>
      <c r="AO43" s="85">
        <v>263.54979894610011</v>
      </c>
      <c r="AP43" s="84">
        <v>16.838999999999999</v>
      </c>
      <c r="AQ43" s="85">
        <v>90.798265930280891</v>
      </c>
      <c r="AR43" s="84">
        <v>0.47199999999999998</v>
      </c>
      <c r="AS43" s="85">
        <v>156.87923728813561</v>
      </c>
      <c r="AT43" s="84">
        <v>0</v>
      </c>
      <c r="AU43" s="85">
        <v>0</v>
      </c>
      <c r="AV43" s="84">
        <v>0</v>
      </c>
      <c r="AW43" s="85">
        <v>0</v>
      </c>
      <c r="AX43" s="84">
        <v>0</v>
      </c>
      <c r="AY43" s="85">
        <v>0</v>
      </c>
      <c r="AZ43" s="84">
        <v>0</v>
      </c>
      <c r="BA43" s="85">
        <v>0</v>
      </c>
      <c r="BB43" s="84">
        <v>0</v>
      </c>
      <c r="BC43" s="85">
        <v>0</v>
      </c>
      <c r="BD43" s="84">
        <v>0.09</v>
      </c>
      <c r="BE43" s="85">
        <v>904.5</v>
      </c>
      <c r="BF43" s="84">
        <v>0</v>
      </c>
      <c r="BG43" s="85">
        <v>0</v>
      </c>
      <c r="BH43" s="84">
        <v>0</v>
      </c>
      <c r="BI43" s="85">
        <v>0</v>
      </c>
      <c r="BJ43" s="84">
        <v>0</v>
      </c>
      <c r="BK43" s="85">
        <v>0</v>
      </c>
      <c r="BL43" s="84">
        <v>0.52100000000000002</v>
      </c>
      <c r="BM43" s="85">
        <v>722.29174664107484</v>
      </c>
      <c r="BN43" s="84">
        <v>0</v>
      </c>
      <c r="BO43" s="85">
        <v>0</v>
      </c>
      <c r="BP43" s="84">
        <v>0.315</v>
      </c>
      <c r="BQ43" s="85">
        <v>704.45396825396824</v>
      </c>
      <c r="BR43" s="84">
        <v>0</v>
      </c>
      <c r="BS43" s="85">
        <v>0</v>
      </c>
      <c r="BT43" s="84">
        <v>2.1999999999999999E-2</v>
      </c>
      <c r="BU43" s="85">
        <v>1962.5454545454545</v>
      </c>
    </row>
    <row r="44" spans="1:73" ht="12.95" customHeight="1">
      <c r="A44" s="83"/>
      <c r="B44" s="87" t="s">
        <v>77</v>
      </c>
      <c r="C44" s="19">
        <v>31</v>
      </c>
      <c r="D44" s="84">
        <v>1.9279999999999999</v>
      </c>
      <c r="E44" s="85">
        <v>3081.0860995850621</v>
      </c>
      <c r="F44" s="84">
        <v>0</v>
      </c>
      <c r="G44" s="85">
        <v>0</v>
      </c>
      <c r="H44" s="84">
        <v>0</v>
      </c>
      <c r="I44" s="85">
        <v>0</v>
      </c>
      <c r="J44" s="84">
        <v>769.04</v>
      </c>
      <c r="K44" s="85">
        <v>460.75385805679809</v>
      </c>
      <c r="L44" s="84">
        <v>0</v>
      </c>
      <c r="M44" s="85">
        <v>0</v>
      </c>
      <c r="N44" s="84">
        <v>93.766000000000005</v>
      </c>
      <c r="O44" s="85">
        <v>1708.6229656805237</v>
      </c>
      <c r="P44" s="84">
        <v>0</v>
      </c>
      <c r="Q44" s="85">
        <v>0</v>
      </c>
      <c r="R44" s="84">
        <v>114.09099999999999</v>
      </c>
      <c r="S44" s="85">
        <v>1361.6155787923676</v>
      </c>
      <c r="T44" s="84">
        <v>0</v>
      </c>
      <c r="U44" s="85">
        <v>0</v>
      </c>
      <c r="V44" s="84">
        <v>17.954000000000001</v>
      </c>
      <c r="W44" s="85">
        <v>701.08605324718724</v>
      </c>
      <c r="X44" s="84">
        <v>0</v>
      </c>
      <c r="Y44" s="85">
        <v>0</v>
      </c>
      <c r="Z44" s="84">
        <v>23.533999999999999</v>
      </c>
      <c r="AA44" s="85">
        <v>1169.6631681822046</v>
      </c>
      <c r="AB44" s="84">
        <v>0</v>
      </c>
      <c r="AC44" s="85">
        <v>0</v>
      </c>
      <c r="AD44" s="84">
        <v>5.8999999999999997E-2</v>
      </c>
      <c r="AE44" s="85">
        <v>836.94915254237287</v>
      </c>
      <c r="AF44" s="84">
        <v>0</v>
      </c>
      <c r="AG44" s="85">
        <v>0</v>
      </c>
      <c r="AH44" s="84">
        <v>0</v>
      </c>
      <c r="AI44" s="85">
        <v>0</v>
      </c>
      <c r="AJ44" s="84">
        <v>0</v>
      </c>
      <c r="AK44" s="85">
        <v>0</v>
      </c>
      <c r="AL44" s="84">
        <v>0</v>
      </c>
      <c r="AM44" s="85">
        <v>0</v>
      </c>
      <c r="AN44" s="84">
        <v>0</v>
      </c>
      <c r="AO44" s="85">
        <v>0</v>
      </c>
      <c r="AP44" s="84">
        <v>0</v>
      </c>
      <c r="AQ44" s="85">
        <v>0</v>
      </c>
      <c r="AR44" s="84">
        <v>2E-3</v>
      </c>
      <c r="AS44" s="85">
        <v>439</v>
      </c>
      <c r="AT44" s="84">
        <v>0</v>
      </c>
      <c r="AU44" s="85">
        <v>0</v>
      </c>
      <c r="AV44" s="84">
        <v>0</v>
      </c>
      <c r="AW44" s="85">
        <v>0</v>
      </c>
      <c r="AX44" s="84">
        <v>0</v>
      </c>
      <c r="AY44" s="85">
        <v>0</v>
      </c>
      <c r="AZ44" s="84">
        <v>0</v>
      </c>
      <c r="BA44" s="85">
        <v>0</v>
      </c>
      <c r="BB44" s="84">
        <v>0</v>
      </c>
      <c r="BC44" s="85">
        <v>0</v>
      </c>
      <c r="BD44" s="84">
        <v>0</v>
      </c>
      <c r="BE44" s="85">
        <v>0</v>
      </c>
      <c r="BF44" s="84">
        <v>0</v>
      </c>
      <c r="BG44" s="85">
        <v>0</v>
      </c>
      <c r="BH44" s="84">
        <v>0</v>
      </c>
      <c r="BI44" s="85">
        <v>0</v>
      </c>
      <c r="BJ44" s="84">
        <v>0</v>
      </c>
      <c r="BK44" s="85">
        <v>0</v>
      </c>
      <c r="BL44" s="84">
        <v>1.0999999999999999E-2</v>
      </c>
      <c r="BM44" s="85">
        <v>791.72727272727275</v>
      </c>
      <c r="BN44" s="84">
        <v>0</v>
      </c>
      <c r="BO44" s="85">
        <v>0</v>
      </c>
      <c r="BP44" s="84">
        <v>5.0000000000000001E-3</v>
      </c>
      <c r="BQ44" s="85">
        <v>1034.8</v>
      </c>
      <c r="BR44" s="84">
        <v>0</v>
      </c>
      <c r="BS44" s="85">
        <v>0</v>
      </c>
      <c r="BT44" s="84">
        <v>5.0000000000000001E-3</v>
      </c>
      <c r="BU44" s="85">
        <v>1928</v>
      </c>
    </row>
    <row r="45" spans="1:73" ht="12.95" customHeight="1">
      <c r="A45" s="83"/>
      <c r="B45" s="61"/>
      <c r="C45" s="86"/>
      <c r="D45" s="84"/>
      <c r="E45" s="85"/>
      <c r="F45" s="84"/>
      <c r="G45" s="85"/>
      <c r="H45" s="84"/>
      <c r="I45" s="85"/>
      <c r="J45" s="84"/>
      <c r="K45" s="85"/>
      <c r="L45" s="84"/>
      <c r="M45" s="85"/>
      <c r="N45" s="84"/>
      <c r="O45" s="85"/>
      <c r="P45" s="84"/>
      <c r="Q45" s="85"/>
      <c r="R45" s="84"/>
      <c r="S45" s="85"/>
      <c r="T45" s="84"/>
      <c r="U45" s="85"/>
      <c r="V45" s="84"/>
      <c r="W45" s="85"/>
      <c r="X45" s="84"/>
      <c r="Y45" s="85"/>
      <c r="Z45" s="84"/>
      <c r="AA45" s="85"/>
      <c r="AB45" s="84"/>
      <c r="AC45" s="85"/>
      <c r="AD45" s="84"/>
      <c r="AE45" s="85"/>
      <c r="AF45" s="84"/>
      <c r="AG45" s="85"/>
      <c r="AH45" s="84"/>
      <c r="AI45" s="85"/>
      <c r="AJ45" s="84"/>
      <c r="AK45" s="85"/>
      <c r="AL45" s="84"/>
      <c r="AM45" s="85"/>
      <c r="AN45" s="84"/>
      <c r="AO45" s="85"/>
      <c r="AP45" s="84"/>
      <c r="AQ45" s="85"/>
      <c r="AR45" s="84"/>
      <c r="AS45" s="85"/>
      <c r="AT45" s="84"/>
      <c r="AU45" s="85"/>
      <c r="AV45" s="84"/>
      <c r="AW45" s="85"/>
      <c r="AX45" s="84"/>
      <c r="AY45" s="85"/>
      <c r="AZ45" s="84"/>
      <c r="BA45" s="85"/>
      <c r="BB45" s="84"/>
      <c r="BC45" s="85"/>
      <c r="BD45" s="84"/>
      <c r="BE45" s="85"/>
      <c r="BF45" s="84"/>
      <c r="BG45" s="85"/>
      <c r="BH45" s="84"/>
      <c r="BI45" s="85"/>
      <c r="BJ45" s="84"/>
      <c r="BK45" s="85"/>
      <c r="BL45" s="84"/>
      <c r="BM45" s="85"/>
      <c r="BN45" s="84"/>
      <c r="BO45" s="85"/>
      <c r="BP45" s="84"/>
      <c r="BQ45" s="85"/>
      <c r="BR45" s="84"/>
      <c r="BS45" s="85"/>
      <c r="BT45" s="84"/>
      <c r="BU45" s="85"/>
    </row>
    <row r="46" spans="1:73" ht="12.95" customHeight="1">
      <c r="A46" s="83"/>
      <c r="B46" s="80" t="s">
        <v>78</v>
      </c>
      <c r="C46" s="19">
        <v>32</v>
      </c>
      <c r="D46" s="84">
        <v>0.20200000000000001</v>
      </c>
      <c r="E46" s="85">
        <v>1479.6188118811881</v>
      </c>
      <c r="F46" s="84">
        <v>0</v>
      </c>
      <c r="G46" s="85">
        <v>0</v>
      </c>
      <c r="H46" s="84">
        <v>0</v>
      </c>
      <c r="I46" s="85">
        <v>0</v>
      </c>
      <c r="J46" s="84">
        <v>9.9160000000000004</v>
      </c>
      <c r="K46" s="85">
        <v>345.45441710367083</v>
      </c>
      <c r="L46" s="84">
        <v>0</v>
      </c>
      <c r="M46" s="85">
        <v>0</v>
      </c>
      <c r="N46" s="84">
        <v>0</v>
      </c>
      <c r="O46" s="85">
        <v>0</v>
      </c>
      <c r="P46" s="84">
        <v>0</v>
      </c>
      <c r="Q46" s="85">
        <v>0</v>
      </c>
      <c r="R46" s="84">
        <v>1.1759999999999999</v>
      </c>
      <c r="S46" s="85">
        <v>1951.8112244897959</v>
      </c>
      <c r="T46" s="84">
        <v>0</v>
      </c>
      <c r="U46" s="85">
        <v>0</v>
      </c>
      <c r="V46" s="84">
        <v>0</v>
      </c>
      <c r="W46" s="85">
        <v>0</v>
      </c>
      <c r="X46" s="84">
        <v>0</v>
      </c>
      <c r="Y46" s="85">
        <v>0</v>
      </c>
      <c r="Z46" s="84">
        <v>0</v>
      </c>
      <c r="AA46" s="85">
        <v>0</v>
      </c>
      <c r="AB46" s="84">
        <v>0</v>
      </c>
      <c r="AC46" s="85">
        <v>0</v>
      </c>
      <c r="AD46" s="84">
        <v>20.419</v>
      </c>
      <c r="AE46" s="85">
        <v>977.42881629854548</v>
      </c>
      <c r="AF46" s="84">
        <v>0</v>
      </c>
      <c r="AG46" s="85">
        <v>0</v>
      </c>
      <c r="AH46" s="84">
        <v>0</v>
      </c>
      <c r="AI46" s="85">
        <v>0</v>
      </c>
      <c r="AJ46" s="84">
        <v>0</v>
      </c>
      <c r="AK46" s="85">
        <v>0</v>
      </c>
      <c r="AL46" s="84">
        <v>0</v>
      </c>
      <c r="AM46" s="85">
        <v>0</v>
      </c>
      <c r="AN46" s="84">
        <v>0.501</v>
      </c>
      <c r="AO46" s="85">
        <v>585.18562874251495</v>
      </c>
      <c r="AP46" s="84">
        <v>7.8E-2</v>
      </c>
      <c r="AQ46" s="85">
        <v>70.076923076923066</v>
      </c>
      <c r="AR46" s="84">
        <v>0.14299999999999999</v>
      </c>
      <c r="AS46" s="85">
        <v>365.29370629370629</v>
      </c>
      <c r="AT46" s="84">
        <v>0</v>
      </c>
      <c r="AU46" s="85">
        <v>0</v>
      </c>
      <c r="AV46" s="84">
        <v>0</v>
      </c>
      <c r="AW46" s="85">
        <v>0</v>
      </c>
      <c r="AX46" s="84">
        <v>0</v>
      </c>
      <c r="AY46" s="85">
        <v>0</v>
      </c>
      <c r="AZ46" s="84">
        <v>0</v>
      </c>
      <c r="BA46" s="85">
        <v>0</v>
      </c>
      <c r="BB46" s="84">
        <v>0</v>
      </c>
      <c r="BC46" s="85">
        <v>0</v>
      </c>
      <c r="BD46" s="84">
        <v>0</v>
      </c>
      <c r="BE46" s="85">
        <v>0</v>
      </c>
      <c r="BF46" s="84">
        <v>0</v>
      </c>
      <c r="BG46" s="85">
        <v>0</v>
      </c>
      <c r="BH46" s="84">
        <v>0</v>
      </c>
      <c r="BI46" s="85">
        <v>0</v>
      </c>
      <c r="BJ46" s="84">
        <v>0</v>
      </c>
      <c r="BK46" s="85">
        <v>0</v>
      </c>
      <c r="BL46" s="84">
        <v>0.45500000000000002</v>
      </c>
      <c r="BM46" s="85">
        <v>980.93626373626375</v>
      </c>
      <c r="BN46" s="84">
        <v>0</v>
      </c>
      <c r="BO46" s="85">
        <v>0</v>
      </c>
      <c r="BP46" s="84">
        <v>8.3000000000000004E-2</v>
      </c>
      <c r="BQ46" s="85">
        <v>1234.5301204819277</v>
      </c>
      <c r="BR46" s="84">
        <v>0</v>
      </c>
      <c r="BS46" s="85">
        <v>0</v>
      </c>
      <c r="BT46" s="84">
        <v>0</v>
      </c>
      <c r="BU46" s="85">
        <v>0</v>
      </c>
    </row>
    <row r="47" spans="1:73" ht="12.95" customHeight="1">
      <c r="A47" s="83"/>
      <c r="B47" s="80" t="s">
        <v>79</v>
      </c>
      <c r="C47" s="19">
        <v>33</v>
      </c>
      <c r="D47" s="84">
        <v>0</v>
      </c>
      <c r="E47" s="85">
        <v>0</v>
      </c>
      <c r="F47" s="84">
        <v>0</v>
      </c>
      <c r="G47" s="85">
        <v>0</v>
      </c>
      <c r="H47" s="84">
        <v>0</v>
      </c>
      <c r="I47" s="85">
        <v>0</v>
      </c>
      <c r="J47" s="84">
        <v>0</v>
      </c>
      <c r="K47" s="85">
        <v>0</v>
      </c>
      <c r="L47" s="84">
        <v>0</v>
      </c>
      <c r="M47" s="85">
        <v>0</v>
      </c>
      <c r="N47" s="84">
        <v>0</v>
      </c>
      <c r="O47" s="85">
        <v>0</v>
      </c>
      <c r="P47" s="84">
        <v>0</v>
      </c>
      <c r="Q47" s="85">
        <v>0</v>
      </c>
      <c r="R47" s="84">
        <v>0</v>
      </c>
      <c r="S47" s="85">
        <v>0</v>
      </c>
      <c r="T47" s="84">
        <v>0</v>
      </c>
      <c r="U47" s="85">
        <v>0</v>
      </c>
      <c r="V47" s="84">
        <v>0</v>
      </c>
      <c r="W47" s="85">
        <v>0</v>
      </c>
      <c r="X47" s="84">
        <v>0</v>
      </c>
      <c r="Y47" s="85">
        <v>0</v>
      </c>
      <c r="Z47" s="84">
        <v>0</v>
      </c>
      <c r="AA47" s="85">
        <v>0</v>
      </c>
      <c r="AB47" s="84">
        <v>0</v>
      </c>
      <c r="AC47" s="85">
        <v>0</v>
      </c>
      <c r="AD47" s="84">
        <v>0</v>
      </c>
      <c r="AE47" s="85">
        <v>0</v>
      </c>
      <c r="AF47" s="84">
        <v>0</v>
      </c>
      <c r="AG47" s="85">
        <v>0</v>
      </c>
      <c r="AH47" s="84">
        <v>464</v>
      </c>
      <c r="AI47" s="85">
        <v>48</v>
      </c>
      <c r="AJ47" s="84">
        <v>12</v>
      </c>
      <c r="AK47" s="85">
        <v>175</v>
      </c>
      <c r="AL47" s="84">
        <v>0</v>
      </c>
      <c r="AM47" s="85">
        <v>0</v>
      </c>
      <c r="AN47" s="84">
        <v>124</v>
      </c>
      <c r="AO47" s="85">
        <v>275</v>
      </c>
      <c r="AP47" s="84">
        <v>0</v>
      </c>
      <c r="AQ47" s="85">
        <v>0</v>
      </c>
      <c r="AR47" s="84">
        <v>9088</v>
      </c>
      <c r="AS47" s="85">
        <v>132</v>
      </c>
      <c r="AT47" s="84">
        <v>0</v>
      </c>
      <c r="AU47" s="85">
        <v>0</v>
      </c>
      <c r="AV47" s="84">
        <v>0</v>
      </c>
      <c r="AW47" s="85">
        <v>0</v>
      </c>
      <c r="AX47" s="84">
        <v>0</v>
      </c>
      <c r="AY47" s="85">
        <v>0</v>
      </c>
      <c r="AZ47" s="84">
        <v>0</v>
      </c>
      <c r="BA47" s="85">
        <v>0</v>
      </c>
      <c r="BB47" s="84">
        <v>0</v>
      </c>
      <c r="BC47" s="85">
        <v>0</v>
      </c>
      <c r="BD47" s="84">
        <v>0.14499999999999999</v>
      </c>
      <c r="BE47" s="85">
        <v>1512</v>
      </c>
      <c r="BF47" s="84">
        <v>0</v>
      </c>
      <c r="BG47" s="85">
        <v>0</v>
      </c>
      <c r="BH47" s="84">
        <v>0</v>
      </c>
      <c r="BI47" s="85">
        <v>0</v>
      </c>
      <c r="BJ47" s="84">
        <v>0</v>
      </c>
      <c r="BK47" s="85">
        <v>0</v>
      </c>
      <c r="BL47" s="84">
        <v>30</v>
      </c>
      <c r="BM47" s="85">
        <v>858.85</v>
      </c>
      <c r="BN47" s="84">
        <v>0</v>
      </c>
      <c r="BO47" s="85">
        <v>0</v>
      </c>
      <c r="BP47" s="84">
        <v>0</v>
      </c>
      <c r="BQ47" s="85">
        <v>0</v>
      </c>
      <c r="BR47" s="84">
        <v>0</v>
      </c>
      <c r="BS47" s="85">
        <v>0</v>
      </c>
      <c r="BT47" s="84">
        <v>0</v>
      </c>
      <c r="BU47" s="85">
        <v>0</v>
      </c>
    </row>
    <row r="48" spans="1:73" ht="12.95" customHeight="1">
      <c r="A48" s="83"/>
      <c r="B48" s="80" t="s">
        <v>80</v>
      </c>
      <c r="C48" s="19">
        <v>34</v>
      </c>
      <c r="D48" s="84">
        <v>0</v>
      </c>
      <c r="E48" s="85">
        <v>0</v>
      </c>
      <c r="F48" s="84">
        <v>0</v>
      </c>
      <c r="G48" s="85">
        <v>0</v>
      </c>
      <c r="H48" s="84">
        <v>0</v>
      </c>
      <c r="I48" s="85">
        <v>0</v>
      </c>
      <c r="J48" s="84">
        <v>0</v>
      </c>
      <c r="K48" s="85">
        <v>0</v>
      </c>
      <c r="L48" s="84">
        <v>0</v>
      </c>
      <c r="M48" s="85">
        <v>0</v>
      </c>
      <c r="N48" s="84">
        <v>0</v>
      </c>
      <c r="O48" s="85">
        <v>0</v>
      </c>
      <c r="P48" s="84">
        <v>0</v>
      </c>
      <c r="Q48" s="85">
        <v>0</v>
      </c>
      <c r="R48" s="84">
        <v>0</v>
      </c>
      <c r="S48" s="85">
        <v>0</v>
      </c>
      <c r="T48" s="84">
        <v>0</v>
      </c>
      <c r="U48" s="85">
        <v>0</v>
      </c>
      <c r="V48" s="84">
        <v>0</v>
      </c>
      <c r="W48" s="85">
        <v>0</v>
      </c>
      <c r="X48" s="84">
        <v>0</v>
      </c>
      <c r="Y48" s="85">
        <v>0</v>
      </c>
      <c r="Z48" s="84">
        <v>0</v>
      </c>
      <c r="AA48" s="85">
        <v>0</v>
      </c>
      <c r="AB48" s="84">
        <v>0</v>
      </c>
      <c r="AC48" s="85">
        <v>0</v>
      </c>
      <c r="AD48" s="84">
        <v>0</v>
      </c>
      <c r="AE48" s="85">
        <v>0</v>
      </c>
      <c r="AF48" s="84">
        <v>0</v>
      </c>
      <c r="AG48" s="85">
        <v>0</v>
      </c>
      <c r="AH48" s="84">
        <v>0.51200000000000001</v>
      </c>
      <c r="AI48" s="85">
        <v>39.0234375</v>
      </c>
      <c r="AJ48" s="84">
        <v>4.5519999999999996</v>
      </c>
      <c r="AK48" s="85">
        <v>115.27680140597541</v>
      </c>
      <c r="AL48" s="84">
        <v>0</v>
      </c>
      <c r="AM48" s="85">
        <v>0</v>
      </c>
      <c r="AN48" s="84">
        <v>22.670999999999999</v>
      </c>
      <c r="AO48" s="85">
        <v>150.12862246923382</v>
      </c>
      <c r="AP48" s="84">
        <v>0</v>
      </c>
      <c r="AQ48" s="85">
        <v>0</v>
      </c>
      <c r="AR48" s="84">
        <v>450.99200000000002</v>
      </c>
      <c r="AS48" s="85">
        <v>164.84824786248981</v>
      </c>
      <c r="AT48" s="84">
        <v>0</v>
      </c>
      <c r="AU48" s="85">
        <v>0</v>
      </c>
      <c r="AV48" s="84">
        <v>0</v>
      </c>
      <c r="AW48" s="85">
        <v>0</v>
      </c>
      <c r="AX48" s="84">
        <v>0</v>
      </c>
      <c r="AY48" s="85">
        <v>0</v>
      </c>
      <c r="AZ48" s="84">
        <v>0</v>
      </c>
      <c r="BA48" s="85">
        <v>0</v>
      </c>
      <c r="BB48" s="84">
        <v>0</v>
      </c>
      <c r="BC48" s="85">
        <v>0</v>
      </c>
      <c r="BD48" s="84">
        <v>7.3330000000000002</v>
      </c>
      <c r="BE48" s="85">
        <v>1209.8426292104186</v>
      </c>
      <c r="BF48" s="84">
        <v>0</v>
      </c>
      <c r="BG48" s="85">
        <v>0</v>
      </c>
      <c r="BH48" s="84">
        <v>0</v>
      </c>
      <c r="BI48" s="85">
        <v>0</v>
      </c>
      <c r="BJ48" s="84">
        <v>0</v>
      </c>
      <c r="BK48" s="85">
        <v>0</v>
      </c>
      <c r="BL48" s="84">
        <v>34.534999999999997</v>
      </c>
      <c r="BM48" s="85">
        <v>837.58763573186616</v>
      </c>
      <c r="BN48" s="84">
        <v>35.146000000000001</v>
      </c>
      <c r="BO48" s="85">
        <v>837.78043020542873</v>
      </c>
      <c r="BP48" s="84">
        <v>12.314</v>
      </c>
      <c r="BQ48" s="85">
        <v>1464.4957771642034</v>
      </c>
      <c r="BR48" s="84">
        <v>0</v>
      </c>
      <c r="BS48" s="85">
        <v>0</v>
      </c>
      <c r="BT48" s="84">
        <v>1.9790000000000001</v>
      </c>
      <c r="BU48" s="85">
        <v>1251.2885295603839</v>
      </c>
    </row>
    <row r="49" spans="1:73" ht="12.95" customHeight="1">
      <c r="A49" s="83"/>
      <c r="B49" s="80" t="s">
        <v>81</v>
      </c>
      <c r="C49" s="19">
        <v>35</v>
      </c>
      <c r="D49" s="84">
        <v>0</v>
      </c>
      <c r="E49" s="85">
        <v>0</v>
      </c>
      <c r="F49" s="84">
        <v>0</v>
      </c>
      <c r="G49" s="85">
        <v>0</v>
      </c>
      <c r="H49" s="84">
        <v>0</v>
      </c>
      <c r="I49" s="85">
        <v>0</v>
      </c>
      <c r="J49" s="84">
        <v>0</v>
      </c>
      <c r="K49" s="85">
        <v>0</v>
      </c>
      <c r="L49" s="84">
        <v>0</v>
      </c>
      <c r="M49" s="85">
        <v>0</v>
      </c>
      <c r="N49" s="84">
        <v>0</v>
      </c>
      <c r="O49" s="85">
        <v>0</v>
      </c>
      <c r="P49" s="84">
        <v>0</v>
      </c>
      <c r="Q49" s="85">
        <v>0</v>
      </c>
      <c r="R49" s="84">
        <v>0</v>
      </c>
      <c r="S49" s="85">
        <v>0</v>
      </c>
      <c r="T49" s="84">
        <v>0</v>
      </c>
      <c r="U49" s="85">
        <v>0</v>
      </c>
      <c r="V49" s="84">
        <v>0</v>
      </c>
      <c r="W49" s="85">
        <v>0</v>
      </c>
      <c r="X49" s="84">
        <v>0</v>
      </c>
      <c r="Y49" s="85">
        <v>0</v>
      </c>
      <c r="Z49" s="84">
        <v>0</v>
      </c>
      <c r="AA49" s="85">
        <v>0</v>
      </c>
      <c r="AB49" s="84">
        <v>0</v>
      </c>
      <c r="AC49" s="85">
        <v>0</v>
      </c>
      <c r="AD49" s="84">
        <v>0</v>
      </c>
      <c r="AE49" s="85">
        <v>0</v>
      </c>
      <c r="AF49" s="84">
        <v>0</v>
      </c>
      <c r="AG49" s="85">
        <v>0</v>
      </c>
      <c r="AH49" s="84">
        <v>12.827999999999999</v>
      </c>
      <c r="AI49" s="85">
        <v>379</v>
      </c>
      <c r="AJ49" s="84">
        <v>0.55000000000000004</v>
      </c>
      <c r="AK49" s="85">
        <v>422</v>
      </c>
      <c r="AL49" s="84">
        <v>0</v>
      </c>
      <c r="AM49" s="85">
        <v>0</v>
      </c>
      <c r="AN49" s="84">
        <v>20.375</v>
      </c>
      <c r="AO49" s="85">
        <v>383</v>
      </c>
      <c r="AP49" s="84">
        <v>0</v>
      </c>
      <c r="AQ49" s="85">
        <v>0</v>
      </c>
      <c r="AR49" s="84">
        <v>265.97399999999999</v>
      </c>
      <c r="AS49" s="85">
        <v>100</v>
      </c>
      <c r="AT49" s="84">
        <v>0</v>
      </c>
      <c r="AU49" s="85">
        <v>0</v>
      </c>
      <c r="AV49" s="84">
        <v>0</v>
      </c>
      <c r="AW49" s="85">
        <v>0</v>
      </c>
      <c r="AX49" s="84">
        <v>0</v>
      </c>
      <c r="AY49" s="85">
        <v>0</v>
      </c>
      <c r="AZ49" s="84">
        <v>0</v>
      </c>
      <c r="BA49" s="85">
        <v>0</v>
      </c>
      <c r="BB49" s="84">
        <v>0</v>
      </c>
      <c r="BC49" s="85">
        <v>0</v>
      </c>
      <c r="BD49" s="84">
        <v>7.3940000000000001</v>
      </c>
      <c r="BE49" s="85">
        <v>659</v>
      </c>
      <c r="BF49" s="84">
        <v>0</v>
      </c>
      <c r="BG49" s="85">
        <v>0</v>
      </c>
      <c r="BH49" s="84">
        <v>0</v>
      </c>
      <c r="BI49" s="85">
        <v>0</v>
      </c>
      <c r="BJ49" s="84">
        <v>0</v>
      </c>
      <c r="BK49" s="85">
        <v>0</v>
      </c>
      <c r="BL49" s="84">
        <v>0</v>
      </c>
      <c r="BM49" s="85">
        <v>0</v>
      </c>
      <c r="BN49" s="84">
        <v>0</v>
      </c>
      <c r="BO49" s="85">
        <v>0</v>
      </c>
      <c r="BP49" s="84">
        <v>0</v>
      </c>
      <c r="BQ49" s="85">
        <v>0</v>
      </c>
      <c r="BR49" s="84">
        <v>0</v>
      </c>
      <c r="BS49" s="85">
        <v>0</v>
      </c>
      <c r="BT49" s="84">
        <v>0</v>
      </c>
      <c r="BU49" s="85">
        <v>0</v>
      </c>
    </row>
    <row r="50" spans="1:73" ht="12.95" customHeight="1">
      <c r="A50" s="83"/>
      <c r="B50" s="80" t="s">
        <v>82</v>
      </c>
      <c r="C50" s="19">
        <v>36</v>
      </c>
      <c r="D50" s="84">
        <v>0</v>
      </c>
      <c r="E50" s="85">
        <v>0</v>
      </c>
      <c r="F50" s="84">
        <v>0</v>
      </c>
      <c r="G50" s="85">
        <v>0</v>
      </c>
      <c r="H50" s="84">
        <v>0</v>
      </c>
      <c r="I50" s="85">
        <v>0</v>
      </c>
      <c r="J50" s="84">
        <v>0</v>
      </c>
      <c r="K50" s="85">
        <v>0</v>
      </c>
      <c r="L50" s="84">
        <v>0</v>
      </c>
      <c r="M50" s="85">
        <v>0</v>
      </c>
      <c r="N50" s="84">
        <v>0</v>
      </c>
      <c r="O50" s="85">
        <v>0</v>
      </c>
      <c r="P50" s="84">
        <v>0</v>
      </c>
      <c r="Q50" s="85">
        <v>0</v>
      </c>
      <c r="R50" s="84">
        <v>0</v>
      </c>
      <c r="S50" s="85">
        <v>0</v>
      </c>
      <c r="T50" s="84">
        <v>0</v>
      </c>
      <c r="U50" s="85">
        <v>0</v>
      </c>
      <c r="V50" s="84">
        <v>0</v>
      </c>
      <c r="W50" s="85">
        <v>0</v>
      </c>
      <c r="X50" s="84">
        <v>0</v>
      </c>
      <c r="Y50" s="85">
        <v>0</v>
      </c>
      <c r="Z50" s="84">
        <v>0</v>
      </c>
      <c r="AA50" s="85">
        <v>0</v>
      </c>
      <c r="AB50" s="84">
        <v>0</v>
      </c>
      <c r="AC50" s="85">
        <v>0</v>
      </c>
      <c r="AD50" s="84">
        <v>0</v>
      </c>
      <c r="AE50" s="85">
        <v>0</v>
      </c>
      <c r="AF50" s="84">
        <v>0</v>
      </c>
      <c r="AG50" s="85">
        <v>0</v>
      </c>
      <c r="AH50" s="84">
        <v>0.05</v>
      </c>
      <c r="AI50" s="85">
        <v>312.98</v>
      </c>
      <c r="AJ50" s="84">
        <v>0</v>
      </c>
      <c r="AK50" s="85">
        <v>0</v>
      </c>
      <c r="AL50" s="84">
        <v>0</v>
      </c>
      <c r="AM50" s="85">
        <v>0</v>
      </c>
      <c r="AN50" s="84">
        <v>2.9510000000000001</v>
      </c>
      <c r="AO50" s="85">
        <v>809.18908844459509</v>
      </c>
      <c r="AP50" s="84">
        <v>9.0999999999999998E-2</v>
      </c>
      <c r="AQ50" s="85">
        <v>178.02197802197801</v>
      </c>
      <c r="AR50" s="84">
        <v>0.247</v>
      </c>
      <c r="AS50" s="85">
        <v>564.80971659919032</v>
      </c>
      <c r="AT50" s="84">
        <v>0</v>
      </c>
      <c r="AU50" s="85">
        <v>0</v>
      </c>
      <c r="AV50" s="84">
        <v>0</v>
      </c>
      <c r="AW50" s="85">
        <v>0</v>
      </c>
      <c r="AX50" s="84">
        <v>0</v>
      </c>
      <c r="AY50" s="85">
        <v>0</v>
      </c>
      <c r="AZ50" s="84">
        <v>0</v>
      </c>
      <c r="BA50" s="85">
        <v>0</v>
      </c>
      <c r="BB50" s="84">
        <v>0</v>
      </c>
      <c r="BC50" s="85">
        <v>0</v>
      </c>
      <c r="BD50" s="84">
        <v>14.39</v>
      </c>
      <c r="BE50" s="85">
        <v>507.83856845031272</v>
      </c>
      <c r="BF50" s="84">
        <v>0</v>
      </c>
      <c r="BG50" s="85">
        <v>0</v>
      </c>
      <c r="BH50" s="84">
        <v>0</v>
      </c>
      <c r="BI50" s="85">
        <v>0</v>
      </c>
      <c r="BJ50" s="84">
        <v>0</v>
      </c>
      <c r="BK50" s="85">
        <v>0</v>
      </c>
      <c r="BL50" s="84">
        <v>11.69</v>
      </c>
      <c r="BM50" s="85">
        <v>706.32677502138586</v>
      </c>
      <c r="BN50" s="84">
        <v>0.95299999999999996</v>
      </c>
      <c r="BO50" s="85">
        <v>358.90870933892973</v>
      </c>
      <c r="BP50" s="84">
        <v>12.837</v>
      </c>
      <c r="BQ50" s="85">
        <v>895.24390433901999</v>
      </c>
      <c r="BR50" s="84">
        <v>0</v>
      </c>
      <c r="BS50" s="85">
        <v>0</v>
      </c>
      <c r="BT50" s="84">
        <v>0.86299999999999999</v>
      </c>
      <c r="BU50" s="85">
        <v>1702.7450753186558</v>
      </c>
    </row>
    <row r="51" spans="1:73" ht="12.95" customHeight="1">
      <c r="A51" s="83"/>
      <c r="B51" s="61"/>
      <c r="C51" s="86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</row>
    <row r="52" spans="1:73" ht="12.95" customHeight="1">
      <c r="A52" s="83"/>
      <c r="B52" s="80" t="s">
        <v>83</v>
      </c>
      <c r="C52" s="19">
        <v>37</v>
      </c>
      <c r="D52" s="84">
        <v>8.7999999999999995E-2</v>
      </c>
      <c r="E52" s="85">
        <v>748.67045454545462</v>
      </c>
      <c r="F52" s="84">
        <v>0</v>
      </c>
      <c r="G52" s="85">
        <v>0</v>
      </c>
      <c r="H52" s="84">
        <v>0</v>
      </c>
      <c r="I52" s="85">
        <v>0</v>
      </c>
      <c r="J52" s="84">
        <v>0</v>
      </c>
      <c r="K52" s="85">
        <v>0</v>
      </c>
      <c r="L52" s="84">
        <v>0</v>
      </c>
      <c r="M52" s="85">
        <v>0</v>
      </c>
      <c r="N52" s="84">
        <v>0</v>
      </c>
      <c r="O52" s="85">
        <v>0</v>
      </c>
      <c r="P52" s="84">
        <v>0</v>
      </c>
      <c r="Q52" s="85">
        <v>0</v>
      </c>
      <c r="R52" s="84">
        <v>0.26900000000000002</v>
      </c>
      <c r="S52" s="85">
        <v>714.34572490706319</v>
      </c>
      <c r="T52" s="84">
        <v>0</v>
      </c>
      <c r="U52" s="85">
        <v>0</v>
      </c>
      <c r="V52" s="84">
        <v>0</v>
      </c>
      <c r="W52" s="85">
        <v>0</v>
      </c>
      <c r="X52" s="84">
        <v>0</v>
      </c>
      <c r="Y52" s="85">
        <v>0</v>
      </c>
      <c r="Z52" s="84">
        <v>0</v>
      </c>
      <c r="AA52" s="85">
        <v>0</v>
      </c>
      <c r="AB52" s="84">
        <v>0</v>
      </c>
      <c r="AC52" s="85">
        <v>0</v>
      </c>
      <c r="AD52" s="84">
        <v>2.3090000000000002</v>
      </c>
      <c r="AE52" s="85">
        <v>1367.4599393676917</v>
      </c>
      <c r="AF52" s="84">
        <v>0</v>
      </c>
      <c r="AG52" s="85">
        <v>0</v>
      </c>
      <c r="AH52" s="84">
        <v>0</v>
      </c>
      <c r="AI52" s="85">
        <v>0</v>
      </c>
      <c r="AJ52" s="84">
        <v>22.265000000000001</v>
      </c>
      <c r="AK52" s="85">
        <v>86.167033460588371</v>
      </c>
      <c r="AL52" s="84">
        <v>6.27</v>
      </c>
      <c r="AM52" s="85">
        <v>16.2</v>
      </c>
      <c r="AN52" s="84">
        <v>43.201999999999998</v>
      </c>
      <c r="AO52" s="85">
        <v>310.97541780473125</v>
      </c>
      <c r="AP52" s="84">
        <v>8.9719999999999995</v>
      </c>
      <c r="AQ52" s="85">
        <v>82.899019170753462</v>
      </c>
      <c r="AR52" s="84">
        <v>6.2E-2</v>
      </c>
      <c r="AS52" s="85">
        <v>432.01612903225805</v>
      </c>
      <c r="AT52" s="84">
        <v>0</v>
      </c>
      <c r="AU52" s="85">
        <v>0</v>
      </c>
      <c r="AV52" s="84">
        <v>0</v>
      </c>
      <c r="AW52" s="85">
        <v>0</v>
      </c>
      <c r="AX52" s="84">
        <v>0</v>
      </c>
      <c r="AY52" s="85">
        <v>0</v>
      </c>
      <c r="AZ52" s="84">
        <v>0</v>
      </c>
      <c r="BA52" s="85">
        <v>0</v>
      </c>
      <c r="BB52" s="84">
        <v>0</v>
      </c>
      <c r="BC52" s="85">
        <v>0</v>
      </c>
      <c r="BD52" s="84">
        <v>2.3E-2</v>
      </c>
      <c r="BE52" s="85">
        <v>501.26086956521738</v>
      </c>
      <c r="BF52" s="84">
        <v>0</v>
      </c>
      <c r="BG52" s="85">
        <v>0</v>
      </c>
      <c r="BH52" s="84">
        <v>0</v>
      </c>
      <c r="BI52" s="85">
        <v>0</v>
      </c>
      <c r="BJ52" s="84">
        <v>0</v>
      </c>
      <c r="BK52" s="85">
        <v>0</v>
      </c>
      <c r="BL52" s="84">
        <v>1.5029999999999999</v>
      </c>
      <c r="BM52" s="85">
        <v>475.66267465069865</v>
      </c>
      <c r="BN52" s="84">
        <v>0</v>
      </c>
      <c r="BO52" s="85">
        <v>0</v>
      </c>
      <c r="BP52" s="84">
        <v>1.766</v>
      </c>
      <c r="BQ52" s="85">
        <v>535.60135900339753</v>
      </c>
      <c r="BR52" s="84">
        <v>0</v>
      </c>
      <c r="BS52" s="85">
        <v>0</v>
      </c>
      <c r="BT52" s="84">
        <v>8.9999999999999993E-3</v>
      </c>
      <c r="BU52" s="85">
        <v>1583.3333333333333</v>
      </c>
    </row>
    <row r="53" spans="1:73" ht="12.95" customHeight="1">
      <c r="A53" s="83"/>
      <c r="B53" s="80" t="s">
        <v>84</v>
      </c>
      <c r="C53" s="19">
        <v>38</v>
      </c>
      <c r="D53" s="84">
        <v>0</v>
      </c>
      <c r="E53" s="85">
        <v>0</v>
      </c>
      <c r="F53" s="84">
        <v>0</v>
      </c>
      <c r="G53" s="85">
        <v>0</v>
      </c>
      <c r="H53" s="84">
        <v>0</v>
      </c>
      <c r="I53" s="85">
        <v>0</v>
      </c>
      <c r="J53" s="84">
        <v>0</v>
      </c>
      <c r="K53" s="85">
        <v>0</v>
      </c>
      <c r="L53" s="84">
        <v>0</v>
      </c>
      <c r="M53" s="85">
        <v>0</v>
      </c>
      <c r="N53" s="84">
        <v>0</v>
      </c>
      <c r="O53" s="85">
        <v>0</v>
      </c>
      <c r="P53" s="84">
        <v>0</v>
      </c>
      <c r="Q53" s="85">
        <v>0</v>
      </c>
      <c r="R53" s="84">
        <v>0</v>
      </c>
      <c r="S53" s="85">
        <v>0</v>
      </c>
      <c r="T53" s="84">
        <v>0</v>
      </c>
      <c r="U53" s="85">
        <v>0</v>
      </c>
      <c r="V53" s="84">
        <v>0</v>
      </c>
      <c r="W53" s="85">
        <v>0</v>
      </c>
      <c r="X53" s="84">
        <v>0</v>
      </c>
      <c r="Y53" s="85">
        <v>0</v>
      </c>
      <c r="Z53" s="84">
        <v>0</v>
      </c>
      <c r="AA53" s="85">
        <v>0</v>
      </c>
      <c r="AB53" s="84">
        <v>0</v>
      </c>
      <c r="AC53" s="85">
        <v>0</v>
      </c>
      <c r="AD53" s="84">
        <v>0.28899999999999998</v>
      </c>
      <c r="AE53" s="85">
        <v>159.19723183391005</v>
      </c>
      <c r="AF53" s="84">
        <v>0</v>
      </c>
      <c r="AG53" s="85">
        <v>0</v>
      </c>
      <c r="AH53" s="84">
        <v>0</v>
      </c>
      <c r="AI53" s="85">
        <v>0</v>
      </c>
      <c r="AJ53" s="84">
        <v>2.3479999999999999</v>
      </c>
      <c r="AK53" s="85">
        <v>260.80068143100516</v>
      </c>
      <c r="AL53" s="84">
        <v>0</v>
      </c>
      <c r="AM53" s="85">
        <v>0</v>
      </c>
      <c r="AN53" s="84">
        <v>53.165999999999997</v>
      </c>
      <c r="AO53" s="85">
        <v>432.48143550389347</v>
      </c>
      <c r="AP53" s="84">
        <v>1.4999999999999999E-2</v>
      </c>
      <c r="AQ53" s="85">
        <v>432</v>
      </c>
      <c r="AR53" s="84">
        <v>2935.5120000000002</v>
      </c>
      <c r="AS53" s="85">
        <v>113.42779181280812</v>
      </c>
      <c r="AT53" s="84">
        <v>0</v>
      </c>
      <c r="AU53" s="85">
        <v>0</v>
      </c>
      <c r="AV53" s="84">
        <v>0</v>
      </c>
      <c r="AW53" s="85">
        <v>0</v>
      </c>
      <c r="AX53" s="84">
        <v>0</v>
      </c>
      <c r="AY53" s="85">
        <v>0</v>
      </c>
      <c r="AZ53" s="84">
        <v>0</v>
      </c>
      <c r="BA53" s="85">
        <v>0</v>
      </c>
      <c r="BB53" s="84">
        <v>0</v>
      </c>
      <c r="BC53" s="85">
        <v>0</v>
      </c>
      <c r="BD53" s="84">
        <v>1.504</v>
      </c>
      <c r="BE53" s="85">
        <v>1290.9734042553191</v>
      </c>
      <c r="BF53" s="84">
        <v>0</v>
      </c>
      <c r="BG53" s="85">
        <v>0</v>
      </c>
      <c r="BH53" s="84">
        <v>0</v>
      </c>
      <c r="BI53" s="85">
        <v>0</v>
      </c>
      <c r="BJ53" s="84">
        <v>0</v>
      </c>
      <c r="BK53" s="85">
        <v>0</v>
      </c>
      <c r="BL53" s="84">
        <v>27.001999999999999</v>
      </c>
      <c r="BM53" s="85">
        <v>717.73720465150734</v>
      </c>
      <c r="BN53" s="84">
        <v>1.8160000000000001</v>
      </c>
      <c r="BO53" s="85">
        <v>647.52422907488983</v>
      </c>
      <c r="BP53" s="84">
        <v>1.6180000000000001</v>
      </c>
      <c r="BQ53" s="85">
        <v>840.60568603213846</v>
      </c>
      <c r="BR53" s="84">
        <v>0</v>
      </c>
      <c r="BS53" s="85">
        <v>0</v>
      </c>
      <c r="BT53" s="84">
        <v>5.3999999999999999E-2</v>
      </c>
      <c r="BU53" s="85">
        <v>2093.3888888888887</v>
      </c>
    </row>
    <row r="54" spans="1:73" ht="12.95" customHeight="1">
      <c r="A54" s="83"/>
      <c r="B54" s="80" t="s">
        <v>85</v>
      </c>
      <c r="C54" s="19">
        <v>39</v>
      </c>
      <c r="D54" s="84">
        <v>0.34599999999999997</v>
      </c>
      <c r="E54" s="85">
        <v>2782.8092485549132</v>
      </c>
      <c r="F54" s="84">
        <v>0</v>
      </c>
      <c r="G54" s="85">
        <v>0</v>
      </c>
      <c r="H54" s="84">
        <v>0</v>
      </c>
      <c r="I54" s="85">
        <v>0</v>
      </c>
      <c r="J54" s="84">
        <v>0</v>
      </c>
      <c r="K54" s="85">
        <v>0</v>
      </c>
      <c r="L54" s="84">
        <v>0</v>
      </c>
      <c r="M54" s="85">
        <v>0</v>
      </c>
      <c r="N54" s="84">
        <v>0</v>
      </c>
      <c r="O54" s="85">
        <v>0</v>
      </c>
      <c r="P54" s="84">
        <v>0</v>
      </c>
      <c r="Q54" s="85">
        <v>0</v>
      </c>
      <c r="R54" s="84">
        <v>0</v>
      </c>
      <c r="S54" s="85">
        <v>0</v>
      </c>
      <c r="T54" s="84">
        <v>0</v>
      </c>
      <c r="U54" s="85">
        <v>0</v>
      </c>
      <c r="V54" s="84">
        <v>0</v>
      </c>
      <c r="W54" s="85">
        <v>0</v>
      </c>
      <c r="X54" s="84">
        <v>0</v>
      </c>
      <c r="Y54" s="85">
        <v>0</v>
      </c>
      <c r="Z54" s="84">
        <v>0</v>
      </c>
      <c r="AA54" s="85">
        <v>0</v>
      </c>
      <c r="AB54" s="84">
        <v>0</v>
      </c>
      <c r="AC54" s="85">
        <v>0</v>
      </c>
      <c r="AD54" s="84">
        <v>1.9E-2</v>
      </c>
      <c r="AE54" s="85">
        <v>946.42105263157896</v>
      </c>
      <c r="AF54" s="84">
        <v>0</v>
      </c>
      <c r="AG54" s="85">
        <v>0</v>
      </c>
      <c r="AH54" s="84">
        <v>0</v>
      </c>
      <c r="AI54" s="85">
        <v>0</v>
      </c>
      <c r="AJ54" s="84">
        <v>3.6219999999999999</v>
      </c>
      <c r="AK54" s="85">
        <v>188.35891772501381</v>
      </c>
      <c r="AL54" s="84">
        <v>1.5089999999999999</v>
      </c>
      <c r="AM54" s="85">
        <v>899.52352551358513</v>
      </c>
      <c r="AN54" s="84">
        <v>120.669</v>
      </c>
      <c r="AO54" s="85">
        <v>352.68024927694768</v>
      </c>
      <c r="AP54" s="84">
        <v>8.2360000000000007</v>
      </c>
      <c r="AQ54" s="85">
        <v>129.99077221952405</v>
      </c>
      <c r="AR54" s="84">
        <v>3257.53</v>
      </c>
      <c r="AS54" s="85">
        <v>133.5477773036626</v>
      </c>
      <c r="AT54" s="84">
        <v>1.4999999999999999E-2</v>
      </c>
      <c r="AU54" s="85">
        <v>36</v>
      </c>
      <c r="AV54" s="84">
        <v>0</v>
      </c>
      <c r="AW54" s="85">
        <v>0</v>
      </c>
      <c r="AX54" s="84">
        <v>0</v>
      </c>
      <c r="AY54" s="85">
        <v>0</v>
      </c>
      <c r="AZ54" s="84">
        <v>0</v>
      </c>
      <c r="BA54" s="85">
        <v>0</v>
      </c>
      <c r="BB54" s="84">
        <v>0</v>
      </c>
      <c r="BC54" s="85">
        <v>0</v>
      </c>
      <c r="BD54" s="84">
        <v>3.54</v>
      </c>
      <c r="BE54" s="85">
        <v>1408.1796610169492</v>
      </c>
      <c r="BF54" s="84">
        <v>0</v>
      </c>
      <c r="BG54" s="85">
        <v>0</v>
      </c>
      <c r="BH54" s="84">
        <v>0</v>
      </c>
      <c r="BI54" s="85">
        <v>0</v>
      </c>
      <c r="BJ54" s="84">
        <v>0</v>
      </c>
      <c r="BK54" s="85">
        <v>0</v>
      </c>
      <c r="BL54" s="84">
        <v>19.202000000000002</v>
      </c>
      <c r="BM54" s="85">
        <v>638.22190396833662</v>
      </c>
      <c r="BN54" s="84">
        <v>0.40300000000000002</v>
      </c>
      <c r="BO54" s="85">
        <v>524.99255583126546</v>
      </c>
      <c r="BP54" s="84">
        <v>0.81599999999999995</v>
      </c>
      <c r="BQ54" s="85">
        <v>1675.3676470588234</v>
      </c>
      <c r="BR54" s="84">
        <v>0</v>
      </c>
      <c r="BS54" s="85">
        <v>0</v>
      </c>
      <c r="BT54" s="84">
        <v>0.39200000000000002</v>
      </c>
      <c r="BU54" s="85">
        <v>2187.8265306122448</v>
      </c>
    </row>
    <row r="55" spans="1:73" ht="12.95" customHeight="1">
      <c r="A55" s="83"/>
      <c r="B55" s="80" t="s">
        <v>86</v>
      </c>
      <c r="C55" s="19">
        <v>40</v>
      </c>
      <c r="D55" s="84">
        <v>0</v>
      </c>
      <c r="E55" s="85">
        <v>0</v>
      </c>
      <c r="F55" s="84">
        <v>0</v>
      </c>
      <c r="G55" s="85">
        <v>0</v>
      </c>
      <c r="H55" s="84">
        <v>0</v>
      </c>
      <c r="I55" s="85">
        <v>0</v>
      </c>
      <c r="J55" s="84">
        <v>0</v>
      </c>
      <c r="K55" s="85">
        <v>0</v>
      </c>
      <c r="L55" s="84">
        <v>0</v>
      </c>
      <c r="M55" s="85">
        <v>0</v>
      </c>
      <c r="N55" s="84">
        <v>0</v>
      </c>
      <c r="O55" s="85">
        <v>0</v>
      </c>
      <c r="P55" s="84">
        <v>0</v>
      </c>
      <c r="Q55" s="85">
        <v>0</v>
      </c>
      <c r="R55" s="84">
        <v>0</v>
      </c>
      <c r="S55" s="85">
        <v>0</v>
      </c>
      <c r="T55" s="84">
        <v>0</v>
      </c>
      <c r="U55" s="85">
        <v>0</v>
      </c>
      <c r="V55" s="84">
        <v>0</v>
      </c>
      <c r="W55" s="85">
        <v>0</v>
      </c>
      <c r="X55" s="84">
        <v>0</v>
      </c>
      <c r="Y55" s="85">
        <v>0</v>
      </c>
      <c r="Z55" s="84">
        <v>0</v>
      </c>
      <c r="AA55" s="85">
        <v>0</v>
      </c>
      <c r="AB55" s="84">
        <v>0</v>
      </c>
      <c r="AC55" s="85">
        <v>0</v>
      </c>
      <c r="AD55" s="84">
        <v>7.0000000000000001E-3</v>
      </c>
      <c r="AE55" s="85">
        <v>308.57142857142856</v>
      </c>
      <c r="AF55" s="84">
        <v>0</v>
      </c>
      <c r="AG55" s="85">
        <v>0</v>
      </c>
      <c r="AH55" s="84">
        <v>2.8</v>
      </c>
      <c r="AI55" s="85">
        <v>37.799999999999997</v>
      </c>
      <c r="AJ55" s="84">
        <v>9.8140000000000001</v>
      </c>
      <c r="AK55" s="85">
        <v>94.929182800081506</v>
      </c>
      <c r="AL55" s="84">
        <v>0</v>
      </c>
      <c r="AM55" s="85">
        <v>0</v>
      </c>
      <c r="AN55" s="84">
        <v>564.48099999999999</v>
      </c>
      <c r="AO55" s="85">
        <v>270.64906879062357</v>
      </c>
      <c r="AP55" s="84">
        <v>8.3000000000000007</v>
      </c>
      <c r="AQ55" s="85">
        <v>227.69325301204822</v>
      </c>
      <c r="AR55" s="84">
        <v>7342.3620000000001</v>
      </c>
      <c r="AS55" s="85">
        <v>144.91776161404189</v>
      </c>
      <c r="AT55" s="84">
        <v>0</v>
      </c>
      <c r="AU55" s="85">
        <v>0</v>
      </c>
      <c r="AV55" s="84">
        <v>0</v>
      </c>
      <c r="AW55" s="85">
        <v>0</v>
      </c>
      <c r="AX55" s="84">
        <v>0</v>
      </c>
      <c r="AY55" s="85">
        <v>0</v>
      </c>
      <c r="AZ55" s="84">
        <v>0</v>
      </c>
      <c r="BA55" s="85">
        <v>0</v>
      </c>
      <c r="BB55" s="84">
        <v>0</v>
      </c>
      <c r="BC55" s="85">
        <v>0</v>
      </c>
      <c r="BD55" s="84">
        <v>8.4550000000000001</v>
      </c>
      <c r="BE55" s="85">
        <v>981.69509166173862</v>
      </c>
      <c r="BF55" s="84">
        <v>0</v>
      </c>
      <c r="BG55" s="85">
        <v>0</v>
      </c>
      <c r="BH55" s="84">
        <v>0</v>
      </c>
      <c r="BI55" s="85">
        <v>0</v>
      </c>
      <c r="BJ55" s="84">
        <v>0</v>
      </c>
      <c r="BK55" s="85">
        <v>0</v>
      </c>
      <c r="BL55" s="84">
        <v>9.6890000000000001</v>
      </c>
      <c r="BM55" s="85">
        <v>379.42450201259163</v>
      </c>
      <c r="BN55" s="84">
        <v>3.5999999999999997E-2</v>
      </c>
      <c r="BO55" s="85">
        <v>180</v>
      </c>
      <c r="BP55" s="84">
        <v>0.748</v>
      </c>
      <c r="BQ55" s="85">
        <v>613.52139037433165</v>
      </c>
      <c r="BR55" s="84">
        <v>0</v>
      </c>
      <c r="BS55" s="85">
        <v>0</v>
      </c>
      <c r="BT55" s="84">
        <v>0</v>
      </c>
      <c r="BU55" s="85">
        <v>0</v>
      </c>
    </row>
    <row r="56" spans="1:73" ht="12.95" customHeight="1">
      <c r="A56" s="83"/>
      <c r="B56" s="80" t="s">
        <v>87</v>
      </c>
      <c r="C56" s="19">
        <v>41</v>
      </c>
      <c r="D56" s="84">
        <v>85.417000000000002</v>
      </c>
      <c r="E56" s="85">
        <v>2663.6547408595479</v>
      </c>
      <c r="F56" s="84">
        <v>0</v>
      </c>
      <c r="G56" s="85">
        <v>0</v>
      </c>
      <c r="H56" s="84">
        <v>0</v>
      </c>
      <c r="I56" s="85">
        <v>0</v>
      </c>
      <c r="J56" s="84">
        <v>0</v>
      </c>
      <c r="K56" s="85">
        <v>0</v>
      </c>
      <c r="L56" s="84">
        <v>0</v>
      </c>
      <c r="M56" s="85">
        <v>0</v>
      </c>
      <c r="N56" s="84">
        <v>0</v>
      </c>
      <c r="O56" s="85">
        <v>0</v>
      </c>
      <c r="P56" s="84">
        <v>0</v>
      </c>
      <c r="Q56" s="85">
        <v>0</v>
      </c>
      <c r="R56" s="84">
        <v>0</v>
      </c>
      <c r="S56" s="85">
        <v>0</v>
      </c>
      <c r="T56" s="84">
        <v>0</v>
      </c>
      <c r="U56" s="85">
        <v>0</v>
      </c>
      <c r="V56" s="84">
        <v>0</v>
      </c>
      <c r="W56" s="85">
        <v>0</v>
      </c>
      <c r="X56" s="84">
        <v>0</v>
      </c>
      <c r="Y56" s="85">
        <v>0</v>
      </c>
      <c r="Z56" s="84">
        <v>0</v>
      </c>
      <c r="AA56" s="85">
        <v>0</v>
      </c>
      <c r="AB56" s="84">
        <v>0</v>
      </c>
      <c r="AC56" s="85">
        <v>0</v>
      </c>
      <c r="AD56" s="84">
        <v>25.428999999999998</v>
      </c>
      <c r="AE56" s="85">
        <v>865.97935428054575</v>
      </c>
      <c r="AF56" s="84">
        <v>0</v>
      </c>
      <c r="AG56" s="85">
        <v>0</v>
      </c>
      <c r="AH56" s="84">
        <v>1053.7560000000001</v>
      </c>
      <c r="AI56" s="85">
        <v>51.793686583990983</v>
      </c>
      <c r="AJ56" s="84">
        <v>695.11699999999996</v>
      </c>
      <c r="AK56" s="85">
        <v>45.350889130894508</v>
      </c>
      <c r="AL56" s="84">
        <v>203.4</v>
      </c>
      <c r="AM56" s="85">
        <v>50.436637168141594</v>
      </c>
      <c r="AN56" s="84">
        <v>166.251</v>
      </c>
      <c r="AO56" s="85">
        <v>463.4938496610547</v>
      </c>
      <c r="AP56" s="84">
        <v>15.782</v>
      </c>
      <c r="AQ56" s="85">
        <v>150.27068812571284</v>
      </c>
      <c r="AR56" s="84">
        <v>2057.4009999999998</v>
      </c>
      <c r="AS56" s="85">
        <v>128.13013748899704</v>
      </c>
      <c r="AT56" s="84">
        <v>0</v>
      </c>
      <c r="AU56" s="85">
        <v>0</v>
      </c>
      <c r="AV56" s="84">
        <v>0</v>
      </c>
      <c r="AW56" s="85">
        <v>0</v>
      </c>
      <c r="AX56" s="84">
        <v>0</v>
      </c>
      <c r="AY56" s="85">
        <v>0</v>
      </c>
      <c r="AZ56" s="84">
        <v>0</v>
      </c>
      <c r="BA56" s="85">
        <v>0</v>
      </c>
      <c r="BB56" s="84">
        <v>0</v>
      </c>
      <c r="BC56" s="85">
        <v>0</v>
      </c>
      <c r="BD56" s="84">
        <v>2.653</v>
      </c>
      <c r="BE56" s="85">
        <v>1003.8748586505843</v>
      </c>
      <c r="BF56" s="84">
        <v>0</v>
      </c>
      <c r="BG56" s="85">
        <v>0</v>
      </c>
      <c r="BH56" s="84">
        <v>0</v>
      </c>
      <c r="BI56" s="85">
        <v>0</v>
      </c>
      <c r="BJ56" s="84">
        <v>0</v>
      </c>
      <c r="BK56" s="85">
        <v>0</v>
      </c>
      <c r="BL56" s="84">
        <v>224.91200000000001</v>
      </c>
      <c r="BM56" s="85">
        <v>1254.3120153660097</v>
      </c>
      <c r="BN56" s="84">
        <v>1.988</v>
      </c>
      <c r="BO56" s="85">
        <v>449.829476861167</v>
      </c>
      <c r="BP56" s="84">
        <v>53.661999999999999</v>
      </c>
      <c r="BQ56" s="85">
        <v>885.99645931944394</v>
      </c>
      <c r="BR56" s="84">
        <v>0</v>
      </c>
      <c r="BS56" s="85">
        <v>0</v>
      </c>
      <c r="BT56" s="84">
        <v>0.46400000000000002</v>
      </c>
      <c r="BU56" s="85">
        <v>1979.9849137931035</v>
      </c>
    </row>
    <row r="57" spans="1:73" ht="12.95" customHeight="1">
      <c r="A57" s="83"/>
      <c r="B57" s="61"/>
      <c r="C57" s="86"/>
      <c r="D57" s="84"/>
      <c r="E57" s="85"/>
      <c r="F57" s="84"/>
      <c r="G57" s="85"/>
      <c r="H57" s="84"/>
      <c r="I57" s="85"/>
      <c r="J57" s="84"/>
      <c r="K57" s="85"/>
      <c r="L57" s="84"/>
      <c r="M57" s="85"/>
      <c r="N57" s="84"/>
      <c r="O57" s="85"/>
      <c r="P57" s="84"/>
      <c r="Q57" s="85"/>
      <c r="R57" s="84"/>
      <c r="S57" s="85"/>
      <c r="T57" s="84"/>
      <c r="U57" s="85"/>
      <c r="V57" s="84"/>
      <c r="W57" s="85"/>
      <c r="X57" s="84"/>
      <c r="Y57" s="85"/>
      <c r="Z57" s="84"/>
      <c r="AA57" s="85"/>
      <c r="AB57" s="84"/>
      <c r="AC57" s="85"/>
      <c r="AD57" s="84"/>
      <c r="AE57" s="85"/>
      <c r="AF57" s="84"/>
      <c r="AG57" s="85"/>
      <c r="AH57" s="84"/>
      <c r="AI57" s="85"/>
      <c r="AJ57" s="84"/>
      <c r="AK57" s="85"/>
      <c r="AL57" s="84"/>
      <c r="AM57" s="85"/>
      <c r="AN57" s="84"/>
      <c r="AO57" s="85"/>
      <c r="AP57" s="84"/>
      <c r="AQ57" s="85"/>
      <c r="AR57" s="84"/>
      <c r="AS57" s="85"/>
      <c r="AT57" s="84"/>
      <c r="AU57" s="85"/>
      <c r="AV57" s="84"/>
      <c r="AW57" s="85"/>
      <c r="AX57" s="84"/>
      <c r="AY57" s="85"/>
      <c r="AZ57" s="84"/>
      <c r="BA57" s="85"/>
      <c r="BB57" s="84"/>
      <c r="BC57" s="85"/>
      <c r="BD57" s="84"/>
      <c r="BE57" s="85"/>
      <c r="BF57" s="84"/>
      <c r="BG57" s="85"/>
      <c r="BH57" s="84"/>
      <c r="BI57" s="85"/>
      <c r="BJ57" s="84"/>
      <c r="BK57" s="85"/>
      <c r="BL57" s="84"/>
      <c r="BM57" s="85"/>
      <c r="BN57" s="84"/>
      <c r="BO57" s="85"/>
      <c r="BP57" s="84"/>
      <c r="BQ57" s="85"/>
      <c r="BR57" s="84"/>
      <c r="BS57" s="85"/>
      <c r="BT57" s="84"/>
      <c r="BU57" s="85"/>
    </row>
    <row r="58" spans="1:73" ht="12.95" customHeight="1">
      <c r="A58" s="83"/>
      <c r="B58" s="80" t="s">
        <v>88</v>
      </c>
      <c r="C58" s="19">
        <v>42</v>
      </c>
      <c r="D58" s="84">
        <v>0</v>
      </c>
      <c r="E58" s="85">
        <v>0</v>
      </c>
      <c r="F58" s="84">
        <v>0</v>
      </c>
      <c r="G58" s="85">
        <v>0</v>
      </c>
      <c r="H58" s="84">
        <v>0</v>
      </c>
      <c r="I58" s="85">
        <v>0</v>
      </c>
      <c r="J58" s="84">
        <v>0</v>
      </c>
      <c r="K58" s="85">
        <v>0</v>
      </c>
      <c r="L58" s="84">
        <v>0</v>
      </c>
      <c r="M58" s="85">
        <v>0</v>
      </c>
      <c r="N58" s="84">
        <v>0</v>
      </c>
      <c r="O58" s="85">
        <v>0</v>
      </c>
      <c r="P58" s="84">
        <v>0</v>
      </c>
      <c r="Q58" s="85">
        <v>0</v>
      </c>
      <c r="R58" s="84">
        <v>6.0999999999999999E-2</v>
      </c>
      <c r="S58" s="85">
        <v>677.65573770491801</v>
      </c>
      <c r="T58" s="84">
        <v>0</v>
      </c>
      <c r="U58" s="85">
        <v>0</v>
      </c>
      <c r="V58" s="84">
        <v>0</v>
      </c>
      <c r="W58" s="85">
        <v>0</v>
      </c>
      <c r="X58" s="84">
        <v>0</v>
      </c>
      <c r="Y58" s="85">
        <v>0</v>
      </c>
      <c r="Z58" s="84">
        <v>0</v>
      </c>
      <c r="AA58" s="85">
        <v>0</v>
      </c>
      <c r="AB58" s="84">
        <v>0</v>
      </c>
      <c r="AC58" s="85">
        <v>0</v>
      </c>
      <c r="AD58" s="84">
        <v>0.372</v>
      </c>
      <c r="AE58" s="85">
        <v>531.14516129032256</v>
      </c>
      <c r="AF58" s="84">
        <v>0</v>
      </c>
      <c r="AG58" s="85">
        <v>0</v>
      </c>
      <c r="AH58" s="84">
        <v>17.05</v>
      </c>
      <c r="AI58" s="85">
        <v>84.943108504398822</v>
      </c>
      <c r="AJ58" s="84">
        <v>19.41</v>
      </c>
      <c r="AK58" s="85">
        <v>132.44327666151469</v>
      </c>
      <c r="AL58" s="84">
        <v>0</v>
      </c>
      <c r="AM58" s="85">
        <v>0</v>
      </c>
      <c r="AN58" s="84">
        <v>338.60199999999998</v>
      </c>
      <c r="AO58" s="85">
        <v>249.87690562961828</v>
      </c>
      <c r="AP58" s="84">
        <v>50.164000000000001</v>
      </c>
      <c r="AQ58" s="85">
        <v>213.5865560960051</v>
      </c>
      <c r="AR58" s="84">
        <v>1736.5119999999999</v>
      </c>
      <c r="AS58" s="85">
        <v>131.52628602624111</v>
      </c>
      <c r="AT58" s="84">
        <v>0.43</v>
      </c>
      <c r="AU58" s="85">
        <v>393.82325581395349</v>
      </c>
      <c r="AV58" s="84">
        <v>0</v>
      </c>
      <c r="AW58" s="85">
        <v>0</v>
      </c>
      <c r="AX58" s="84">
        <v>0</v>
      </c>
      <c r="AY58" s="85">
        <v>0</v>
      </c>
      <c r="AZ58" s="84">
        <v>0</v>
      </c>
      <c r="BA58" s="85">
        <v>0</v>
      </c>
      <c r="BB58" s="84">
        <v>0</v>
      </c>
      <c r="BC58" s="85">
        <v>0</v>
      </c>
      <c r="BD58" s="84">
        <v>3.3380000000000001</v>
      </c>
      <c r="BE58" s="85">
        <v>731.11923307369682</v>
      </c>
      <c r="BF58" s="84">
        <v>0</v>
      </c>
      <c r="BG58" s="85">
        <v>0</v>
      </c>
      <c r="BH58" s="84">
        <v>0</v>
      </c>
      <c r="BI58" s="85">
        <v>0</v>
      </c>
      <c r="BJ58" s="84">
        <v>0</v>
      </c>
      <c r="BK58" s="85">
        <v>0</v>
      </c>
      <c r="BL58" s="84">
        <v>24.122</v>
      </c>
      <c r="BM58" s="85">
        <v>569.75449796865939</v>
      </c>
      <c r="BN58" s="84">
        <v>1.544</v>
      </c>
      <c r="BO58" s="85">
        <v>175.01036269430051</v>
      </c>
      <c r="BP58" s="84">
        <v>4.7990000000000004</v>
      </c>
      <c r="BQ58" s="85">
        <v>585.17586997291096</v>
      </c>
      <c r="BR58" s="84">
        <v>0</v>
      </c>
      <c r="BS58" s="85">
        <v>0</v>
      </c>
      <c r="BT58" s="84">
        <v>1.2E-2</v>
      </c>
      <c r="BU58" s="85">
        <v>324</v>
      </c>
    </row>
    <row r="59" spans="1:73" ht="12.95" customHeight="1">
      <c r="A59" s="83"/>
      <c r="B59" s="80" t="s">
        <v>89</v>
      </c>
      <c r="C59" s="19">
        <v>43</v>
      </c>
      <c r="D59" s="84">
        <v>1.522</v>
      </c>
      <c r="E59" s="85">
        <v>585.34954007884357</v>
      </c>
      <c r="F59" s="84">
        <v>0</v>
      </c>
      <c r="G59" s="85">
        <v>0</v>
      </c>
      <c r="H59" s="84">
        <v>0</v>
      </c>
      <c r="I59" s="85">
        <v>0</v>
      </c>
      <c r="J59" s="84">
        <v>0</v>
      </c>
      <c r="K59" s="85">
        <v>0</v>
      </c>
      <c r="L59" s="84">
        <v>0</v>
      </c>
      <c r="M59" s="85">
        <v>0</v>
      </c>
      <c r="N59" s="84">
        <v>0</v>
      </c>
      <c r="O59" s="85">
        <v>0</v>
      </c>
      <c r="P59" s="84">
        <v>0</v>
      </c>
      <c r="Q59" s="85">
        <v>0</v>
      </c>
      <c r="R59" s="84">
        <v>2.8000000000000001E-2</v>
      </c>
      <c r="S59" s="85">
        <v>905.64285714285711</v>
      </c>
      <c r="T59" s="84">
        <v>0</v>
      </c>
      <c r="U59" s="85">
        <v>0</v>
      </c>
      <c r="V59" s="84">
        <v>0</v>
      </c>
      <c r="W59" s="85">
        <v>0</v>
      </c>
      <c r="X59" s="84">
        <v>0</v>
      </c>
      <c r="Y59" s="85">
        <v>0</v>
      </c>
      <c r="Z59" s="84">
        <v>0</v>
      </c>
      <c r="AA59" s="85">
        <v>0</v>
      </c>
      <c r="AB59" s="84">
        <v>0</v>
      </c>
      <c r="AC59" s="85">
        <v>0</v>
      </c>
      <c r="AD59" s="84">
        <v>0.02</v>
      </c>
      <c r="AE59" s="85">
        <v>712.8</v>
      </c>
      <c r="AF59" s="84">
        <v>0</v>
      </c>
      <c r="AG59" s="85">
        <v>0</v>
      </c>
      <c r="AH59" s="84">
        <v>0.189</v>
      </c>
      <c r="AI59" s="85">
        <v>819.42857142857144</v>
      </c>
      <c r="AJ59" s="84">
        <v>0.01</v>
      </c>
      <c r="AK59" s="85">
        <v>324</v>
      </c>
      <c r="AL59" s="84">
        <v>0.72299999999999998</v>
      </c>
      <c r="AM59" s="85">
        <v>52.879668049792528</v>
      </c>
      <c r="AN59" s="84">
        <v>80.162000000000006</v>
      </c>
      <c r="AO59" s="85">
        <v>354.08911953294574</v>
      </c>
      <c r="AP59" s="84">
        <v>2.0590000000000002</v>
      </c>
      <c r="AQ59" s="85">
        <v>183.96406022340943</v>
      </c>
      <c r="AR59" s="84">
        <v>98.171000000000006</v>
      </c>
      <c r="AS59" s="85">
        <v>101.78429475099571</v>
      </c>
      <c r="AT59" s="84">
        <v>0</v>
      </c>
      <c r="AU59" s="85">
        <v>0</v>
      </c>
      <c r="AV59" s="84">
        <v>0</v>
      </c>
      <c r="AW59" s="85">
        <v>0</v>
      </c>
      <c r="AX59" s="84">
        <v>0</v>
      </c>
      <c r="AY59" s="85">
        <v>0</v>
      </c>
      <c r="AZ59" s="84">
        <v>0</v>
      </c>
      <c r="BA59" s="85">
        <v>0</v>
      </c>
      <c r="BB59" s="84">
        <v>0</v>
      </c>
      <c r="BC59" s="85">
        <v>0</v>
      </c>
      <c r="BD59" s="84">
        <v>0.26900000000000002</v>
      </c>
      <c r="BE59" s="85">
        <v>868.41635687732344</v>
      </c>
      <c r="BF59" s="84">
        <v>0</v>
      </c>
      <c r="BG59" s="85">
        <v>0</v>
      </c>
      <c r="BH59" s="84">
        <v>0</v>
      </c>
      <c r="BI59" s="85">
        <v>0</v>
      </c>
      <c r="BJ59" s="84">
        <v>0</v>
      </c>
      <c r="BK59" s="85">
        <v>0</v>
      </c>
      <c r="BL59" s="84">
        <v>14.231999999999999</v>
      </c>
      <c r="BM59" s="85">
        <v>762.80185497470484</v>
      </c>
      <c r="BN59" s="84">
        <v>0.41399999999999998</v>
      </c>
      <c r="BO59" s="85">
        <v>510.5772946859903</v>
      </c>
      <c r="BP59" s="84">
        <v>4.0460000000000003</v>
      </c>
      <c r="BQ59" s="85">
        <v>1341.9826989619378</v>
      </c>
      <c r="BR59" s="84">
        <v>0</v>
      </c>
      <c r="BS59" s="85">
        <v>0</v>
      </c>
      <c r="BT59" s="84">
        <v>0.94399999999999995</v>
      </c>
      <c r="BU59" s="85">
        <v>1876.1472457627119</v>
      </c>
    </row>
    <row r="60" spans="1:73" ht="12.95" customHeight="1">
      <c r="A60" s="83"/>
      <c r="B60" s="80" t="s">
        <v>90</v>
      </c>
      <c r="C60" s="19">
        <v>44</v>
      </c>
      <c r="D60" s="84">
        <v>0</v>
      </c>
      <c r="E60" s="85">
        <v>0</v>
      </c>
      <c r="F60" s="84">
        <v>0</v>
      </c>
      <c r="G60" s="85">
        <v>0</v>
      </c>
      <c r="H60" s="84">
        <v>0</v>
      </c>
      <c r="I60" s="85">
        <v>0</v>
      </c>
      <c r="J60" s="84">
        <v>0</v>
      </c>
      <c r="K60" s="85">
        <v>0</v>
      </c>
      <c r="L60" s="84">
        <v>0</v>
      </c>
      <c r="M60" s="85">
        <v>0</v>
      </c>
      <c r="N60" s="84">
        <v>0</v>
      </c>
      <c r="O60" s="85">
        <v>0</v>
      </c>
      <c r="P60" s="84">
        <v>0</v>
      </c>
      <c r="Q60" s="85">
        <v>0</v>
      </c>
      <c r="R60" s="84">
        <v>0</v>
      </c>
      <c r="S60" s="85">
        <v>0</v>
      </c>
      <c r="T60" s="84">
        <v>0</v>
      </c>
      <c r="U60" s="85">
        <v>0</v>
      </c>
      <c r="V60" s="84">
        <v>0</v>
      </c>
      <c r="W60" s="85">
        <v>0</v>
      </c>
      <c r="X60" s="84">
        <v>0</v>
      </c>
      <c r="Y60" s="85">
        <v>0</v>
      </c>
      <c r="Z60" s="84">
        <v>0</v>
      </c>
      <c r="AA60" s="85">
        <v>0</v>
      </c>
      <c r="AB60" s="84">
        <v>0</v>
      </c>
      <c r="AC60" s="85">
        <v>0</v>
      </c>
      <c r="AD60" s="84">
        <v>0</v>
      </c>
      <c r="AE60" s="85">
        <v>0</v>
      </c>
      <c r="AF60" s="84">
        <v>0</v>
      </c>
      <c r="AG60" s="85">
        <v>0</v>
      </c>
      <c r="AH60" s="84">
        <v>0</v>
      </c>
      <c r="AI60" s="85">
        <v>0</v>
      </c>
      <c r="AJ60" s="84">
        <v>74.221000000000004</v>
      </c>
      <c r="AK60" s="85">
        <v>109.93117850743052</v>
      </c>
      <c r="AL60" s="84">
        <v>0.19900000000000001</v>
      </c>
      <c r="AM60" s="85">
        <v>41.246231155778894</v>
      </c>
      <c r="AN60" s="84">
        <v>256.57900000000001</v>
      </c>
      <c r="AO60" s="85">
        <v>79.483850977671594</v>
      </c>
      <c r="AP60" s="84">
        <v>948.41499999999996</v>
      </c>
      <c r="AQ60" s="85">
        <v>67.527960861015487</v>
      </c>
      <c r="AR60" s="84">
        <v>235.65</v>
      </c>
      <c r="AS60" s="85">
        <v>58.122788033099944</v>
      </c>
      <c r="AT60" s="84">
        <v>0</v>
      </c>
      <c r="AU60" s="85">
        <v>0</v>
      </c>
      <c r="AV60" s="84">
        <v>0</v>
      </c>
      <c r="AW60" s="85">
        <v>0</v>
      </c>
      <c r="AX60" s="84">
        <v>0</v>
      </c>
      <c r="AY60" s="85">
        <v>0</v>
      </c>
      <c r="AZ60" s="84">
        <v>0</v>
      </c>
      <c r="BA60" s="85">
        <v>0</v>
      </c>
      <c r="BB60" s="84">
        <v>0</v>
      </c>
      <c r="BC60" s="85">
        <v>0</v>
      </c>
      <c r="BD60" s="84">
        <v>0</v>
      </c>
      <c r="BE60" s="85">
        <v>0</v>
      </c>
      <c r="BF60" s="84">
        <v>0</v>
      </c>
      <c r="BG60" s="85">
        <v>0</v>
      </c>
      <c r="BH60" s="84">
        <v>0</v>
      </c>
      <c r="BI60" s="85">
        <v>0</v>
      </c>
      <c r="BJ60" s="84">
        <v>0</v>
      </c>
      <c r="BK60" s="85">
        <v>0</v>
      </c>
      <c r="BL60" s="84">
        <v>5.5E-2</v>
      </c>
      <c r="BM60" s="85">
        <v>521.58181818181811</v>
      </c>
      <c r="BN60" s="84">
        <v>0</v>
      </c>
      <c r="BO60" s="85">
        <v>0</v>
      </c>
      <c r="BP60" s="84">
        <v>5.3999999999999999E-2</v>
      </c>
      <c r="BQ60" s="85">
        <v>673.5</v>
      </c>
      <c r="BR60" s="84">
        <v>0</v>
      </c>
      <c r="BS60" s="85">
        <v>0</v>
      </c>
      <c r="BT60" s="84">
        <v>1.4E-2</v>
      </c>
      <c r="BU60" s="85">
        <v>2053.0714285714284</v>
      </c>
    </row>
    <row r="61" spans="1:73" ht="12.95" customHeight="1">
      <c r="A61" s="83"/>
      <c r="B61" s="80" t="s">
        <v>91</v>
      </c>
      <c r="C61" s="19">
        <v>45</v>
      </c>
      <c r="D61" s="84">
        <v>5.8999999999999997E-2</v>
      </c>
      <c r="E61" s="85">
        <v>3124.4406779661017</v>
      </c>
      <c r="F61" s="84">
        <v>0</v>
      </c>
      <c r="G61" s="85">
        <v>0</v>
      </c>
      <c r="H61" s="84">
        <v>0</v>
      </c>
      <c r="I61" s="85">
        <v>0</v>
      </c>
      <c r="J61" s="84">
        <v>20.117999999999999</v>
      </c>
      <c r="K61" s="85">
        <v>506.27810915597968</v>
      </c>
      <c r="L61" s="84">
        <v>0</v>
      </c>
      <c r="M61" s="85">
        <v>0</v>
      </c>
      <c r="N61" s="84">
        <v>1.901</v>
      </c>
      <c r="O61" s="85">
        <v>2370.8600736454496</v>
      </c>
      <c r="P61" s="84">
        <v>0</v>
      </c>
      <c r="Q61" s="85">
        <v>0</v>
      </c>
      <c r="R61" s="84">
        <v>55.813000000000002</v>
      </c>
      <c r="S61" s="85">
        <v>1854.5694730618316</v>
      </c>
      <c r="T61" s="84">
        <v>0</v>
      </c>
      <c r="U61" s="85">
        <v>0</v>
      </c>
      <c r="V61" s="84">
        <v>5.0419999999999998</v>
      </c>
      <c r="W61" s="85">
        <v>1161.7132090440302</v>
      </c>
      <c r="X61" s="84">
        <v>0</v>
      </c>
      <c r="Y61" s="85">
        <v>0</v>
      </c>
      <c r="Z61" s="84">
        <v>0.80600000000000005</v>
      </c>
      <c r="AA61" s="85">
        <v>772.67741935483878</v>
      </c>
      <c r="AB61" s="84">
        <v>0</v>
      </c>
      <c r="AC61" s="85">
        <v>0</v>
      </c>
      <c r="AD61" s="84">
        <v>1.4610000000000001</v>
      </c>
      <c r="AE61" s="85">
        <v>304.35934291581106</v>
      </c>
      <c r="AF61" s="84">
        <v>0</v>
      </c>
      <c r="AG61" s="85">
        <v>0</v>
      </c>
      <c r="AH61" s="84">
        <v>0</v>
      </c>
      <c r="AI61" s="85">
        <v>0</v>
      </c>
      <c r="AJ61" s="84">
        <v>0</v>
      </c>
      <c r="AK61" s="85">
        <v>0</v>
      </c>
      <c r="AL61" s="84">
        <v>0</v>
      </c>
      <c r="AM61" s="85">
        <v>0</v>
      </c>
      <c r="AN61" s="84">
        <v>3.7999999999999999E-2</v>
      </c>
      <c r="AO61" s="85">
        <v>965.02631578947364</v>
      </c>
      <c r="AP61" s="84">
        <v>0</v>
      </c>
      <c r="AQ61" s="85">
        <v>0</v>
      </c>
      <c r="AR61" s="84">
        <v>4.0000000000000001E-3</v>
      </c>
      <c r="AS61" s="85">
        <v>291.5</v>
      </c>
      <c r="AT61" s="84">
        <v>0</v>
      </c>
      <c r="AU61" s="85">
        <v>0</v>
      </c>
      <c r="AV61" s="84">
        <v>0</v>
      </c>
      <c r="AW61" s="85">
        <v>0</v>
      </c>
      <c r="AX61" s="84">
        <v>0</v>
      </c>
      <c r="AY61" s="85">
        <v>0</v>
      </c>
      <c r="AZ61" s="84">
        <v>0</v>
      </c>
      <c r="BA61" s="85">
        <v>0</v>
      </c>
      <c r="BB61" s="84">
        <v>0</v>
      </c>
      <c r="BC61" s="85">
        <v>0</v>
      </c>
      <c r="BD61" s="84">
        <v>0</v>
      </c>
      <c r="BE61" s="85">
        <v>0</v>
      </c>
      <c r="BF61" s="84">
        <v>0</v>
      </c>
      <c r="BG61" s="85">
        <v>0</v>
      </c>
      <c r="BH61" s="84">
        <v>0</v>
      </c>
      <c r="BI61" s="85">
        <v>0</v>
      </c>
      <c r="BJ61" s="84">
        <v>0</v>
      </c>
      <c r="BK61" s="85">
        <v>0</v>
      </c>
      <c r="BL61" s="84">
        <v>4.3999999999999997E-2</v>
      </c>
      <c r="BM61" s="85">
        <v>340.18181818181819</v>
      </c>
      <c r="BN61" s="84">
        <v>1.0999999999999999E-2</v>
      </c>
      <c r="BO61" s="85">
        <v>463.36363636363632</v>
      </c>
      <c r="BP61" s="84">
        <v>1.2E-2</v>
      </c>
      <c r="BQ61" s="85">
        <v>767.66666666666674</v>
      </c>
      <c r="BR61" s="84">
        <v>0</v>
      </c>
      <c r="BS61" s="85">
        <v>0</v>
      </c>
      <c r="BT61" s="84">
        <v>2E-3</v>
      </c>
      <c r="BU61" s="85">
        <v>1674</v>
      </c>
    </row>
    <row r="62" spans="1:73" ht="12.95" customHeight="1">
      <c r="A62" s="83"/>
      <c r="B62" s="80" t="s">
        <v>92</v>
      </c>
      <c r="C62" s="19">
        <v>46</v>
      </c>
      <c r="D62" s="84">
        <v>0</v>
      </c>
      <c r="E62" s="85">
        <v>0</v>
      </c>
      <c r="F62" s="84">
        <v>0</v>
      </c>
      <c r="G62" s="85">
        <v>0</v>
      </c>
      <c r="H62" s="84">
        <v>0</v>
      </c>
      <c r="I62" s="85">
        <v>0</v>
      </c>
      <c r="J62" s="84">
        <v>0</v>
      </c>
      <c r="K62" s="85">
        <v>0</v>
      </c>
      <c r="L62" s="84">
        <v>0.04</v>
      </c>
      <c r="M62" s="85">
        <v>108</v>
      </c>
      <c r="N62" s="84">
        <v>0</v>
      </c>
      <c r="O62" s="85">
        <v>0</v>
      </c>
      <c r="P62" s="84">
        <v>0</v>
      </c>
      <c r="Q62" s="85">
        <v>0</v>
      </c>
      <c r="R62" s="84">
        <v>0.41</v>
      </c>
      <c r="S62" s="85">
        <v>872.17073170731703</v>
      </c>
      <c r="T62" s="84">
        <v>451.61900000000003</v>
      </c>
      <c r="U62" s="85">
        <v>419.08891122826981</v>
      </c>
      <c r="V62" s="84">
        <v>0</v>
      </c>
      <c r="W62" s="85">
        <v>0</v>
      </c>
      <c r="X62" s="84">
        <v>0</v>
      </c>
      <c r="Y62" s="85">
        <v>0</v>
      </c>
      <c r="Z62" s="84">
        <v>0</v>
      </c>
      <c r="AA62" s="85">
        <v>0</v>
      </c>
      <c r="AB62" s="84">
        <v>0</v>
      </c>
      <c r="AC62" s="85">
        <v>0</v>
      </c>
      <c r="AD62" s="84">
        <v>0.79300000000000004</v>
      </c>
      <c r="AE62" s="85">
        <v>636.63934426229503</v>
      </c>
      <c r="AF62" s="84">
        <v>3527.498</v>
      </c>
      <c r="AG62" s="85">
        <v>279.04824864535715</v>
      </c>
      <c r="AH62" s="84">
        <v>0</v>
      </c>
      <c r="AI62" s="85">
        <v>0</v>
      </c>
      <c r="AJ62" s="84">
        <v>0.60699999999999998</v>
      </c>
      <c r="AK62" s="85">
        <v>79.950576606260299</v>
      </c>
      <c r="AL62" s="84">
        <v>0</v>
      </c>
      <c r="AM62" s="85">
        <v>0</v>
      </c>
      <c r="AN62" s="84">
        <v>715.87900000000002</v>
      </c>
      <c r="AO62" s="85">
        <v>210.82677379836537</v>
      </c>
      <c r="AP62" s="84">
        <v>513.24599999999998</v>
      </c>
      <c r="AQ62" s="85">
        <v>163.33012044906343</v>
      </c>
      <c r="AR62" s="84">
        <v>733.35400000000004</v>
      </c>
      <c r="AS62" s="85">
        <v>146.21580437278587</v>
      </c>
      <c r="AT62" s="84">
        <v>0</v>
      </c>
      <c r="AU62" s="85">
        <v>0</v>
      </c>
      <c r="AV62" s="84">
        <v>0</v>
      </c>
      <c r="AW62" s="85">
        <v>0</v>
      </c>
      <c r="AX62" s="84">
        <v>0</v>
      </c>
      <c r="AY62" s="85">
        <v>0</v>
      </c>
      <c r="AZ62" s="84">
        <v>0</v>
      </c>
      <c r="BA62" s="85">
        <v>0</v>
      </c>
      <c r="BB62" s="84">
        <v>0</v>
      </c>
      <c r="BC62" s="85">
        <v>0</v>
      </c>
      <c r="BD62" s="84">
        <v>0</v>
      </c>
      <c r="BE62" s="85">
        <v>0</v>
      </c>
      <c r="BF62" s="84">
        <v>0</v>
      </c>
      <c r="BG62" s="85">
        <v>0</v>
      </c>
      <c r="BH62" s="84">
        <v>0</v>
      </c>
      <c r="BI62" s="85">
        <v>0</v>
      </c>
      <c r="BJ62" s="84">
        <v>0</v>
      </c>
      <c r="BK62" s="85">
        <v>0</v>
      </c>
      <c r="BL62" s="84">
        <v>1.554</v>
      </c>
      <c r="BM62" s="85">
        <v>482.56756756756755</v>
      </c>
      <c r="BN62" s="84">
        <v>0</v>
      </c>
      <c r="BO62" s="85">
        <v>0</v>
      </c>
      <c r="BP62" s="84">
        <v>0.19800000000000001</v>
      </c>
      <c r="BQ62" s="85">
        <v>1008.7474747474747</v>
      </c>
      <c r="BR62" s="84">
        <v>0</v>
      </c>
      <c r="BS62" s="85">
        <v>0</v>
      </c>
      <c r="BT62" s="84">
        <v>1.0999999999999999E-2</v>
      </c>
      <c r="BU62" s="85">
        <v>894.45454545454538</v>
      </c>
    </row>
    <row r="63" spans="1:73" ht="12.95" customHeight="1">
      <c r="A63" s="83"/>
      <c r="B63" s="80"/>
      <c r="C63" s="19"/>
      <c r="D63" s="84"/>
      <c r="E63" s="85"/>
      <c r="F63" s="84"/>
      <c r="G63" s="85"/>
      <c r="H63" s="84"/>
      <c r="I63" s="85"/>
      <c r="J63" s="84"/>
      <c r="K63" s="85"/>
      <c r="L63" s="84"/>
      <c r="M63" s="85"/>
      <c r="N63" s="84"/>
      <c r="O63" s="85"/>
      <c r="P63" s="84"/>
      <c r="Q63" s="85"/>
      <c r="R63" s="84"/>
      <c r="S63" s="85"/>
      <c r="T63" s="84"/>
      <c r="U63" s="85"/>
      <c r="V63" s="84"/>
      <c r="W63" s="85"/>
      <c r="X63" s="84"/>
      <c r="Y63" s="85"/>
      <c r="Z63" s="84"/>
      <c r="AA63" s="85"/>
      <c r="AB63" s="84"/>
      <c r="AC63" s="85"/>
      <c r="AD63" s="84"/>
      <c r="AE63" s="85"/>
      <c r="AF63" s="84"/>
      <c r="AG63" s="85"/>
      <c r="AH63" s="84"/>
      <c r="AI63" s="85"/>
      <c r="AJ63" s="84"/>
      <c r="AK63" s="85"/>
      <c r="AL63" s="84"/>
      <c r="AM63" s="85"/>
      <c r="AN63" s="84"/>
      <c r="AO63" s="85"/>
      <c r="AP63" s="84"/>
      <c r="AQ63" s="85"/>
      <c r="AR63" s="84"/>
      <c r="AS63" s="85"/>
      <c r="AT63" s="84"/>
      <c r="AU63" s="85"/>
      <c r="AV63" s="84"/>
      <c r="AW63" s="85"/>
      <c r="AX63" s="84"/>
      <c r="AY63" s="85"/>
      <c r="AZ63" s="84"/>
      <c r="BA63" s="85"/>
      <c r="BB63" s="84"/>
      <c r="BC63" s="85"/>
      <c r="BD63" s="84"/>
      <c r="BE63" s="85"/>
      <c r="BF63" s="84"/>
      <c r="BG63" s="85"/>
      <c r="BH63" s="84"/>
      <c r="BI63" s="85"/>
      <c r="BJ63" s="84"/>
      <c r="BK63" s="85"/>
      <c r="BL63" s="84"/>
      <c r="BM63" s="85"/>
      <c r="BN63" s="84"/>
      <c r="BO63" s="85"/>
      <c r="BP63" s="84"/>
      <c r="BQ63" s="85"/>
      <c r="BR63" s="84"/>
      <c r="BS63" s="85"/>
      <c r="BT63" s="84"/>
      <c r="BU63" s="85"/>
    </row>
    <row r="64" spans="1:73" ht="12.95" customHeight="1">
      <c r="A64" s="83"/>
      <c r="B64" s="80" t="s">
        <v>93</v>
      </c>
      <c r="C64" s="19">
        <v>47</v>
      </c>
      <c r="D64" s="84">
        <v>0</v>
      </c>
      <c r="E64" s="85">
        <v>0</v>
      </c>
      <c r="F64" s="84">
        <v>0</v>
      </c>
      <c r="G64" s="85">
        <v>0</v>
      </c>
      <c r="H64" s="84">
        <v>0</v>
      </c>
      <c r="I64" s="85">
        <v>0</v>
      </c>
      <c r="J64" s="84">
        <v>0</v>
      </c>
      <c r="K64" s="85">
        <v>0</v>
      </c>
      <c r="L64" s="84">
        <v>0</v>
      </c>
      <c r="M64" s="85">
        <v>0</v>
      </c>
      <c r="N64" s="84">
        <v>0</v>
      </c>
      <c r="O64" s="85">
        <v>0</v>
      </c>
      <c r="P64" s="84">
        <v>0</v>
      </c>
      <c r="Q64" s="85">
        <v>0</v>
      </c>
      <c r="R64" s="84">
        <v>0</v>
      </c>
      <c r="S64" s="85">
        <v>0</v>
      </c>
      <c r="T64" s="84">
        <v>419.387</v>
      </c>
      <c r="U64" s="85">
        <v>413.86482890504476</v>
      </c>
      <c r="V64" s="84">
        <v>0</v>
      </c>
      <c r="W64" s="85">
        <v>0</v>
      </c>
      <c r="X64" s="84">
        <v>0</v>
      </c>
      <c r="Y64" s="85">
        <v>0</v>
      </c>
      <c r="Z64" s="84">
        <v>0</v>
      </c>
      <c r="AA64" s="85">
        <v>0</v>
      </c>
      <c r="AB64" s="84">
        <v>0</v>
      </c>
      <c r="AC64" s="85">
        <v>0</v>
      </c>
      <c r="AD64" s="84">
        <v>0</v>
      </c>
      <c r="AE64" s="85">
        <v>0</v>
      </c>
      <c r="AF64" s="84">
        <v>1726.6279999999999</v>
      </c>
      <c r="AG64" s="85">
        <v>273.25224889206009</v>
      </c>
      <c r="AH64" s="84">
        <v>0</v>
      </c>
      <c r="AI64" s="85">
        <v>0</v>
      </c>
      <c r="AJ64" s="84">
        <v>0</v>
      </c>
      <c r="AK64" s="85">
        <v>0</v>
      </c>
      <c r="AL64" s="84">
        <v>0</v>
      </c>
      <c r="AM64" s="85">
        <v>0</v>
      </c>
      <c r="AN64" s="84">
        <v>1.7000000000000001E-2</v>
      </c>
      <c r="AO64" s="85">
        <v>111.76470588235294</v>
      </c>
      <c r="AP64" s="84">
        <v>0</v>
      </c>
      <c r="AQ64" s="85">
        <v>0</v>
      </c>
      <c r="AR64" s="84">
        <v>0.68300000000000005</v>
      </c>
      <c r="AS64" s="85">
        <v>162.39531478770132</v>
      </c>
      <c r="AT64" s="84">
        <v>0</v>
      </c>
      <c r="AU64" s="85">
        <v>0</v>
      </c>
      <c r="AV64" s="84">
        <v>0</v>
      </c>
      <c r="AW64" s="85">
        <v>0</v>
      </c>
      <c r="AX64" s="84">
        <v>0</v>
      </c>
      <c r="AY64" s="85">
        <v>0</v>
      </c>
      <c r="AZ64" s="84">
        <v>0</v>
      </c>
      <c r="BA64" s="85">
        <v>0</v>
      </c>
      <c r="BB64" s="84">
        <v>0</v>
      </c>
      <c r="BC64" s="85">
        <v>0</v>
      </c>
      <c r="BD64" s="84">
        <v>0</v>
      </c>
      <c r="BE64" s="85">
        <v>0</v>
      </c>
      <c r="BF64" s="84">
        <v>0</v>
      </c>
      <c r="BG64" s="85">
        <v>0</v>
      </c>
      <c r="BH64" s="84">
        <v>0</v>
      </c>
      <c r="BI64" s="85">
        <v>0</v>
      </c>
      <c r="BJ64" s="84">
        <v>0</v>
      </c>
      <c r="BK64" s="85">
        <v>0</v>
      </c>
      <c r="BL64" s="84">
        <v>0.61699999999999999</v>
      </c>
      <c r="BM64" s="85">
        <v>1094.484602917342</v>
      </c>
      <c r="BN64" s="84">
        <v>0</v>
      </c>
      <c r="BO64" s="85">
        <v>0</v>
      </c>
      <c r="BP64" s="84">
        <v>5.2999999999999999E-2</v>
      </c>
      <c r="BQ64" s="85">
        <v>755</v>
      </c>
      <c r="BR64" s="84">
        <v>0</v>
      </c>
      <c r="BS64" s="85">
        <v>0</v>
      </c>
      <c r="BT64" s="84">
        <v>0</v>
      </c>
      <c r="BU64" s="85">
        <v>0</v>
      </c>
    </row>
    <row r="65" spans="1:73" ht="12.95" customHeight="1">
      <c r="A65" s="83"/>
      <c r="B65" s="80" t="s">
        <v>94</v>
      </c>
      <c r="C65" s="19">
        <v>48</v>
      </c>
      <c r="D65" s="84">
        <v>6.6050000000000004</v>
      </c>
      <c r="E65" s="85">
        <v>2801.4165026495079</v>
      </c>
      <c r="F65" s="84">
        <v>0</v>
      </c>
      <c r="G65" s="85">
        <v>0</v>
      </c>
      <c r="H65" s="84">
        <v>0</v>
      </c>
      <c r="I65" s="85">
        <v>0</v>
      </c>
      <c r="J65" s="84">
        <v>47.783999999999999</v>
      </c>
      <c r="K65" s="85">
        <v>502.15071990624483</v>
      </c>
      <c r="L65" s="84">
        <v>0</v>
      </c>
      <c r="M65" s="85">
        <v>0</v>
      </c>
      <c r="N65" s="84">
        <v>6.5149999999999997</v>
      </c>
      <c r="O65" s="85">
        <v>2332.4412893323101</v>
      </c>
      <c r="P65" s="84">
        <v>0</v>
      </c>
      <c r="Q65" s="85">
        <v>0</v>
      </c>
      <c r="R65" s="84">
        <v>27.457999999999998</v>
      </c>
      <c r="S65" s="85">
        <v>1784.2043848787239</v>
      </c>
      <c r="T65" s="84">
        <v>0</v>
      </c>
      <c r="U65" s="85">
        <v>0</v>
      </c>
      <c r="V65" s="84">
        <v>2.3620000000000001</v>
      </c>
      <c r="W65" s="85">
        <v>880.53090601185431</v>
      </c>
      <c r="X65" s="84">
        <v>0</v>
      </c>
      <c r="Y65" s="85">
        <v>0</v>
      </c>
      <c r="Z65" s="84">
        <v>2.58</v>
      </c>
      <c r="AA65" s="85">
        <v>976.8484496124031</v>
      </c>
      <c r="AB65" s="84">
        <v>0</v>
      </c>
      <c r="AC65" s="85">
        <v>0</v>
      </c>
      <c r="AD65" s="84">
        <v>1.2929999999999999</v>
      </c>
      <c r="AE65" s="85">
        <v>876.41453982985308</v>
      </c>
      <c r="AF65" s="84">
        <v>0</v>
      </c>
      <c r="AG65" s="85">
        <v>0</v>
      </c>
      <c r="AH65" s="84">
        <v>1.1970000000000001</v>
      </c>
      <c r="AI65" s="85">
        <v>312.80284043441941</v>
      </c>
      <c r="AJ65" s="84">
        <v>1.2450000000000001</v>
      </c>
      <c r="AK65" s="85">
        <v>278.31887550200804</v>
      </c>
      <c r="AL65" s="84">
        <v>0</v>
      </c>
      <c r="AM65" s="85">
        <v>0</v>
      </c>
      <c r="AN65" s="84">
        <v>3.1059999999999999</v>
      </c>
      <c r="AO65" s="85">
        <v>180.00128783000645</v>
      </c>
      <c r="AP65" s="84">
        <v>3.0350000000000001</v>
      </c>
      <c r="AQ65" s="85">
        <v>330.262273476112</v>
      </c>
      <c r="AR65" s="84">
        <v>30.375</v>
      </c>
      <c r="AS65" s="85">
        <v>405.64691358024692</v>
      </c>
      <c r="AT65" s="84">
        <v>0</v>
      </c>
      <c r="AU65" s="85">
        <v>0</v>
      </c>
      <c r="AV65" s="84">
        <v>0</v>
      </c>
      <c r="AW65" s="85">
        <v>0</v>
      </c>
      <c r="AX65" s="84">
        <v>0</v>
      </c>
      <c r="AY65" s="85">
        <v>0</v>
      </c>
      <c r="AZ65" s="84">
        <v>0</v>
      </c>
      <c r="BA65" s="85">
        <v>0</v>
      </c>
      <c r="BB65" s="84">
        <v>0</v>
      </c>
      <c r="BC65" s="85">
        <v>0</v>
      </c>
      <c r="BD65" s="84">
        <v>0</v>
      </c>
      <c r="BE65" s="85">
        <v>0</v>
      </c>
      <c r="BF65" s="84">
        <v>0</v>
      </c>
      <c r="BG65" s="85">
        <v>0</v>
      </c>
      <c r="BH65" s="84">
        <v>0</v>
      </c>
      <c r="BI65" s="85">
        <v>0</v>
      </c>
      <c r="BJ65" s="84">
        <v>0</v>
      </c>
      <c r="BK65" s="85">
        <v>0</v>
      </c>
      <c r="BL65" s="84">
        <v>60.064</v>
      </c>
      <c r="BM65" s="85">
        <v>1305.489611081513</v>
      </c>
      <c r="BN65" s="84">
        <v>2.5299999999999998</v>
      </c>
      <c r="BO65" s="85">
        <v>1085.8122529644268</v>
      </c>
      <c r="BP65" s="84">
        <v>6.1520000000000001</v>
      </c>
      <c r="BQ65" s="85">
        <v>1249.8574447334199</v>
      </c>
      <c r="BR65" s="84">
        <v>0</v>
      </c>
      <c r="BS65" s="85">
        <v>0</v>
      </c>
      <c r="BT65" s="84">
        <v>0.75700000000000001</v>
      </c>
      <c r="BU65" s="85">
        <v>2736.544253632761</v>
      </c>
    </row>
    <row r="66" spans="1:73" ht="12.95" customHeight="1">
      <c r="A66" s="83"/>
      <c r="B66" s="80" t="s">
        <v>95</v>
      </c>
      <c r="C66" s="19">
        <v>49</v>
      </c>
      <c r="D66" s="84">
        <v>0</v>
      </c>
      <c r="E66" s="85">
        <v>0</v>
      </c>
      <c r="F66" s="84">
        <v>0</v>
      </c>
      <c r="G66" s="85">
        <v>0</v>
      </c>
      <c r="H66" s="84">
        <v>0</v>
      </c>
      <c r="I66" s="85">
        <v>0</v>
      </c>
      <c r="J66" s="84">
        <v>59.807000000000002</v>
      </c>
      <c r="K66" s="85">
        <v>487.39010483722637</v>
      </c>
      <c r="L66" s="84">
        <v>0</v>
      </c>
      <c r="M66" s="85">
        <v>0</v>
      </c>
      <c r="N66" s="84">
        <v>8.6739999999999995</v>
      </c>
      <c r="O66" s="85">
        <v>1718.1806548305281</v>
      </c>
      <c r="P66" s="84">
        <v>0</v>
      </c>
      <c r="Q66" s="85">
        <v>0</v>
      </c>
      <c r="R66" s="84">
        <v>28.431999999999999</v>
      </c>
      <c r="S66" s="85">
        <v>1185.8216446257738</v>
      </c>
      <c r="T66" s="84">
        <v>0</v>
      </c>
      <c r="U66" s="85">
        <v>0</v>
      </c>
      <c r="V66" s="84">
        <v>0.89100000000000001</v>
      </c>
      <c r="W66" s="85">
        <v>634.54320987654319</v>
      </c>
      <c r="X66" s="84">
        <v>0</v>
      </c>
      <c r="Y66" s="85">
        <v>0</v>
      </c>
      <c r="Z66" s="84">
        <v>4.0439999999999996</v>
      </c>
      <c r="AA66" s="85">
        <v>828.36325420375874</v>
      </c>
      <c r="AB66" s="84">
        <v>0</v>
      </c>
      <c r="AC66" s="85">
        <v>0</v>
      </c>
      <c r="AD66" s="84">
        <v>0.16600000000000001</v>
      </c>
      <c r="AE66" s="85">
        <v>326.45783132530119</v>
      </c>
      <c r="AF66" s="84">
        <v>0</v>
      </c>
      <c r="AG66" s="85">
        <v>0</v>
      </c>
      <c r="AH66" s="84">
        <v>0</v>
      </c>
      <c r="AI66" s="85">
        <v>0</v>
      </c>
      <c r="AJ66" s="84">
        <v>0</v>
      </c>
      <c r="AK66" s="85">
        <v>0</v>
      </c>
      <c r="AL66" s="84">
        <v>0</v>
      </c>
      <c r="AM66" s="85">
        <v>0</v>
      </c>
      <c r="AN66" s="84">
        <v>0</v>
      </c>
      <c r="AO66" s="85">
        <v>0</v>
      </c>
      <c r="AP66" s="84">
        <v>0</v>
      </c>
      <c r="AQ66" s="85">
        <v>0</v>
      </c>
      <c r="AR66" s="84">
        <v>0</v>
      </c>
      <c r="AS66" s="85">
        <v>0</v>
      </c>
      <c r="AT66" s="84">
        <v>0</v>
      </c>
      <c r="AU66" s="85">
        <v>0</v>
      </c>
      <c r="AV66" s="84">
        <v>0</v>
      </c>
      <c r="AW66" s="85">
        <v>0</v>
      </c>
      <c r="AX66" s="84">
        <v>0</v>
      </c>
      <c r="AY66" s="85">
        <v>0</v>
      </c>
      <c r="AZ66" s="84">
        <v>0</v>
      </c>
      <c r="BA66" s="85">
        <v>0</v>
      </c>
      <c r="BB66" s="84">
        <v>0</v>
      </c>
      <c r="BC66" s="85">
        <v>0</v>
      </c>
      <c r="BD66" s="84">
        <v>0</v>
      </c>
      <c r="BE66" s="85">
        <v>0</v>
      </c>
      <c r="BF66" s="84">
        <v>0</v>
      </c>
      <c r="BG66" s="85">
        <v>0</v>
      </c>
      <c r="BH66" s="84">
        <v>6.9000000000000006E-2</v>
      </c>
      <c r="BI66" s="85">
        <v>414.27536231884056</v>
      </c>
      <c r="BJ66" s="84">
        <v>0</v>
      </c>
      <c r="BK66" s="85">
        <v>0</v>
      </c>
      <c r="BL66" s="84">
        <v>1.4E-2</v>
      </c>
      <c r="BM66" s="85">
        <v>942.85714285714289</v>
      </c>
      <c r="BN66" s="84">
        <v>0</v>
      </c>
      <c r="BO66" s="85">
        <v>0</v>
      </c>
      <c r="BP66" s="84">
        <v>0</v>
      </c>
      <c r="BQ66" s="85">
        <v>0</v>
      </c>
      <c r="BR66" s="84">
        <v>0</v>
      </c>
      <c r="BS66" s="85">
        <v>0</v>
      </c>
      <c r="BT66" s="84">
        <v>0</v>
      </c>
      <c r="BU66" s="85">
        <v>0</v>
      </c>
    </row>
    <row r="67" spans="1:73" ht="7.5" customHeight="1">
      <c r="A67" s="88"/>
      <c r="B67" s="88"/>
      <c r="C67" s="89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</row>
    <row r="68" spans="1:73" ht="19.5" customHeight="1"/>
  </sheetData>
  <mergeCells count="2">
    <mergeCell ref="A5:C6"/>
    <mergeCell ref="A8:B8"/>
  </mergeCells>
  <phoneticPr fontId="3"/>
  <printOptions verticalCentered="1"/>
  <pageMargins left="0.39370078740157483" right="0.55118110236220474" top="0.39370078740157483" bottom="0.78740157480314965" header="0.51181102362204722" footer="0.51181102362204722"/>
  <pageSetup paperSize="9" scale="87" firstPageNumber="6" fitToWidth="0" orientation="portrait" horizontalDpi="4294967292" r:id="rId1"/>
  <headerFooter alignWithMargins="0">
    <oddHeader>&amp;L&amp;"ＭＳ Ｐ明朝,標準"&amp;12
２　漁港別品目別上場水揚量・価格</oddHeader>
    <oddFooter>&amp;C&amp;12-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EDF55-0D8C-4E0D-A4A7-B143D2987DC8}">
  <sheetPr codeName="Sheet07">
    <pageSetUpPr fitToPage="1"/>
  </sheetPr>
  <dimension ref="A1:J50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ColWidth="8" defaultRowHeight="11.25"/>
  <cols>
    <col min="1" max="1" width="4.125" style="57" customWidth="1"/>
    <col min="2" max="2" width="9.375" style="7" customWidth="1"/>
    <col min="3" max="3" width="5" style="7" customWidth="1"/>
    <col min="4" max="4" width="3.25" style="8" customWidth="1"/>
    <col min="5" max="6" width="9.875" style="59" customWidth="1"/>
    <col min="7" max="7" width="7.625" style="59" customWidth="1"/>
    <col min="8" max="9" width="9.875" style="92" customWidth="1"/>
    <col min="10" max="10" width="7.625" style="59" customWidth="1"/>
    <col min="11" max="16384" width="8" style="4"/>
  </cols>
  <sheetData>
    <row r="1" spans="1:10" ht="18" customHeight="1">
      <c r="B1" s="4"/>
      <c r="C1" s="4"/>
      <c r="D1" s="91"/>
    </row>
    <row r="2" spans="1:10" ht="18" customHeight="1">
      <c r="B2" s="4"/>
      <c r="C2" s="4"/>
      <c r="D2" s="91"/>
    </row>
    <row r="3" spans="1:10" ht="18" customHeight="1">
      <c r="A3" s="93" t="s">
        <v>131</v>
      </c>
      <c r="B3" s="94"/>
      <c r="C3" s="94"/>
      <c r="H3" s="95"/>
      <c r="I3" s="95"/>
    </row>
    <row r="4" spans="1:10" ht="18" customHeight="1" thickBot="1">
      <c r="A4" s="4"/>
      <c r="B4" s="25"/>
      <c r="C4" s="25"/>
      <c r="H4" s="96"/>
      <c r="I4" s="96"/>
    </row>
    <row r="5" spans="1:10" ht="18" customHeight="1" thickTop="1">
      <c r="A5" s="9" t="s">
        <v>132</v>
      </c>
      <c r="B5" s="97"/>
      <c r="C5" s="97"/>
      <c r="D5" s="98"/>
      <c r="E5" s="99" t="s">
        <v>133</v>
      </c>
      <c r="F5" s="99"/>
      <c r="G5" s="100"/>
      <c r="H5" s="101" t="s">
        <v>134</v>
      </c>
      <c r="I5" s="101"/>
      <c r="J5" s="99"/>
    </row>
    <row r="6" spans="1:10" ht="18" customHeight="1">
      <c r="A6" s="102"/>
      <c r="B6" s="102"/>
      <c r="C6" s="102"/>
      <c r="D6" s="103"/>
      <c r="E6" s="104">
        <v>45658</v>
      </c>
      <c r="F6" s="105">
        <v>45292</v>
      </c>
      <c r="G6" s="106" t="s">
        <v>135</v>
      </c>
      <c r="H6" s="104">
        <v>45658</v>
      </c>
      <c r="I6" s="105">
        <v>45292</v>
      </c>
      <c r="J6" s="107" t="s">
        <v>135</v>
      </c>
    </row>
    <row r="7" spans="1:10" ht="18" customHeight="1">
      <c r="A7" s="108"/>
      <c r="B7" s="108"/>
      <c r="C7" s="108"/>
      <c r="D7" s="109"/>
      <c r="E7" s="110" t="s">
        <v>138</v>
      </c>
      <c r="F7" s="110" t="s">
        <v>138</v>
      </c>
      <c r="G7" s="111" t="s">
        <v>136</v>
      </c>
      <c r="H7" s="110" t="s">
        <v>138</v>
      </c>
      <c r="I7" s="110" t="s">
        <v>138</v>
      </c>
      <c r="J7" s="112" t="s">
        <v>136</v>
      </c>
    </row>
    <row r="8" spans="1:10" ht="15" customHeight="1">
      <c r="A8" s="31"/>
      <c r="B8" s="31"/>
      <c r="C8" s="31"/>
      <c r="D8" s="33"/>
      <c r="E8" s="113"/>
      <c r="F8" s="113"/>
      <c r="G8" s="114" t="s">
        <v>137</v>
      </c>
      <c r="H8" s="113"/>
      <c r="I8" s="113"/>
      <c r="J8" s="114" t="s">
        <v>137</v>
      </c>
    </row>
    <row r="9" spans="1:10" ht="15" customHeight="1">
      <c r="A9" s="31"/>
      <c r="B9" s="32" t="s">
        <v>96</v>
      </c>
      <c r="C9" s="32"/>
      <c r="D9" s="33">
        <v>1</v>
      </c>
      <c r="E9" s="115">
        <v>236.947</v>
      </c>
      <c r="F9" s="115">
        <v>250.822</v>
      </c>
      <c r="G9" s="116">
        <f>IF(ISERR(E9/F9*100),"-",E9/F9*100)</f>
        <v>94.468188595896692</v>
      </c>
      <c r="H9" s="115">
        <v>3546.744411197441</v>
      </c>
      <c r="I9" s="115">
        <v>3621.5546044605339</v>
      </c>
      <c r="J9" s="116">
        <f>IF(ISERR(H9/I9*100),"-",H9/I9*100)</f>
        <v>97.934307184794292</v>
      </c>
    </row>
    <row r="10" spans="1:10" ht="15" customHeight="1">
      <c r="A10" s="31"/>
      <c r="B10" s="32" t="s">
        <v>97</v>
      </c>
      <c r="C10" s="32"/>
      <c r="D10" s="33">
        <v>2</v>
      </c>
      <c r="E10" s="115">
        <v>0</v>
      </c>
      <c r="F10" s="115">
        <v>0</v>
      </c>
      <c r="G10" s="116" t="str">
        <f>IF(ISERR(E10/F10*100),"-",E10/F10*100)</f>
        <v>-</v>
      </c>
      <c r="H10" s="115">
        <v>0</v>
      </c>
      <c r="I10" s="115">
        <v>0</v>
      </c>
      <c r="J10" s="116" t="str">
        <f>IF(ISERR(H10/I10*100),"-",H10/I10*100)</f>
        <v>-</v>
      </c>
    </row>
    <row r="11" spans="1:10" ht="15" customHeight="1">
      <c r="A11" s="31"/>
      <c r="B11" s="32" t="s">
        <v>98</v>
      </c>
      <c r="C11" s="32"/>
      <c r="D11" s="33">
        <v>3</v>
      </c>
      <c r="E11" s="115">
        <v>948.94</v>
      </c>
      <c r="F11" s="115">
        <v>354.524</v>
      </c>
      <c r="G11" s="116">
        <f>IF(ISERR(E11/F11*100),"-",E11/F11*100)</f>
        <v>267.66594081077727</v>
      </c>
      <c r="H11" s="115">
        <v>1794.6432893544377</v>
      </c>
      <c r="I11" s="115">
        <v>1765.0796899504687</v>
      </c>
      <c r="J11" s="116">
        <f>IF(ISERR(H11/I11*100),"-",H11/I11*100)</f>
        <v>101.67491584500632</v>
      </c>
    </row>
    <row r="12" spans="1:10" ht="15" customHeight="1">
      <c r="A12" s="31"/>
      <c r="B12" s="32" t="s">
        <v>99</v>
      </c>
      <c r="C12" s="32"/>
      <c r="D12" s="33">
        <v>4</v>
      </c>
      <c r="E12" s="115">
        <v>1335.422</v>
      </c>
      <c r="F12" s="115">
        <v>1911.636</v>
      </c>
      <c r="G12" s="116">
        <f>IF(ISERR(E12/F12*100),"-",E12/F12*100)</f>
        <v>69.857546101872956</v>
      </c>
      <c r="H12" s="115">
        <v>456.81742999591143</v>
      </c>
      <c r="I12" s="115">
        <v>378.1384290733173</v>
      </c>
      <c r="J12" s="116">
        <f>IF(ISERR(H12/I12*100),"-",H12/I12*100)</f>
        <v>120.80693070931943</v>
      </c>
    </row>
    <row r="13" spans="1:10" ht="15" customHeight="1">
      <c r="A13" s="31"/>
      <c r="B13" s="32" t="s">
        <v>100</v>
      </c>
      <c r="C13" s="32"/>
      <c r="D13" s="33">
        <v>5</v>
      </c>
      <c r="E13" s="115">
        <v>300.11599999999999</v>
      </c>
      <c r="F13" s="115">
        <v>61.585000000000001</v>
      </c>
      <c r="G13" s="116">
        <f>IF(ISERR(E13/F13*100),"-",E13/F13*100)</f>
        <v>487.31996427701552</v>
      </c>
      <c r="H13" s="115">
        <v>390.0429100747711</v>
      </c>
      <c r="I13" s="115">
        <v>367.69643582041084</v>
      </c>
      <c r="J13" s="116">
        <f>IF(ISERR(H13/I13*100),"-",H13/I13*100)</f>
        <v>106.07742476603028</v>
      </c>
    </row>
    <row r="14" spans="1:10" ht="15" customHeight="1">
      <c r="A14" s="31"/>
      <c r="B14" s="32"/>
      <c r="C14" s="32"/>
      <c r="D14" s="33"/>
      <c r="E14" s="115"/>
      <c r="F14" s="115"/>
      <c r="G14" s="116"/>
      <c r="H14" s="115"/>
      <c r="I14" s="115"/>
      <c r="J14" s="116"/>
    </row>
    <row r="15" spans="1:10" ht="15" customHeight="1">
      <c r="A15" s="31"/>
      <c r="B15" s="32" t="s">
        <v>101</v>
      </c>
      <c r="C15" s="32"/>
      <c r="D15" s="33">
        <v>6</v>
      </c>
      <c r="E15" s="115">
        <v>131.85300000000001</v>
      </c>
      <c r="F15" s="115">
        <v>106.214</v>
      </c>
      <c r="G15" s="116">
        <f t="shared" ref="G14:G15" si="0">IF(ISERR(E15/F15*100),"-",E15/F15*100)</f>
        <v>124.13900239139851</v>
      </c>
      <c r="H15" s="115">
        <v>1902.7798229846876</v>
      </c>
      <c r="I15" s="115">
        <v>2048.8772854802569</v>
      </c>
      <c r="J15" s="116">
        <f t="shared" ref="J14:J15" si="1">IF(ISERR(H15/I15*100),"-",H15/I15*100)</f>
        <v>92.869389322097746</v>
      </c>
    </row>
    <row r="16" spans="1:10" ht="15" customHeight="1">
      <c r="A16" s="31"/>
      <c r="B16" s="32" t="s">
        <v>102</v>
      </c>
      <c r="C16" s="32"/>
      <c r="D16" s="33">
        <v>7</v>
      </c>
      <c r="E16" s="115">
        <v>1259.816</v>
      </c>
      <c r="F16" s="115">
        <v>1008.949</v>
      </c>
      <c r="G16" s="116">
        <f t="shared" ref="G16" si="2">IF(ISERR(E16/F16*100),"-",E16/F16*100)</f>
        <v>124.86419036046421</v>
      </c>
      <c r="H16" s="115">
        <v>881.40388755183301</v>
      </c>
      <c r="I16" s="115">
        <v>1014.6424239480885</v>
      </c>
      <c r="J16" s="116">
        <f t="shared" ref="J16" si="3">IF(ISERR(H16/I16*100),"-",H16/I16*100)</f>
        <v>86.868424456587448</v>
      </c>
    </row>
    <row r="17" spans="1:10" ht="15" customHeight="1">
      <c r="A17" s="31"/>
      <c r="B17" s="32" t="s">
        <v>103</v>
      </c>
      <c r="C17" s="32"/>
      <c r="D17" s="33">
        <v>8</v>
      </c>
      <c r="E17" s="115">
        <v>305.42399999999998</v>
      </c>
      <c r="F17" s="115">
        <v>304.29500000000002</v>
      </c>
      <c r="G17" s="116">
        <f t="shared" ref="G17" si="4">IF(ISERR(E17/F17*100),"-",E17/F17*100)</f>
        <v>100.37102154159614</v>
      </c>
      <c r="H17" s="115">
        <v>1484.4272912410288</v>
      </c>
      <c r="I17" s="115">
        <v>1487.1716656533956</v>
      </c>
      <c r="J17" s="116">
        <f t="shared" ref="J17" si="5">IF(ISERR(H17/I17*100),"-",H17/I17*100)</f>
        <v>99.81546350863529</v>
      </c>
    </row>
    <row r="18" spans="1:10" ht="15" customHeight="1">
      <c r="A18" s="31"/>
      <c r="B18" s="32" t="s">
        <v>104</v>
      </c>
      <c r="C18" s="32"/>
      <c r="D18" s="33">
        <v>9</v>
      </c>
      <c r="E18" s="115">
        <v>2010.24</v>
      </c>
      <c r="F18" s="115">
        <v>2786.556</v>
      </c>
      <c r="G18" s="116">
        <f t="shared" ref="G18" si="6">IF(ISERR(E18/F18*100),"-",E18/F18*100)</f>
        <v>72.140663959382124</v>
      </c>
      <c r="H18" s="115">
        <v>430.53334129258201</v>
      </c>
      <c r="I18" s="115">
        <v>439.63170881905836</v>
      </c>
      <c r="J18" s="116">
        <f t="shared" ref="J18" si="7">IF(ISERR(H18/I18*100),"-",H18/I18*100)</f>
        <v>97.930456938395906</v>
      </c>
    </row>
    <row r="19" spans="1:10" ht="15" customHeight="1">
      <c r="A19" s="31"/>
      <c r="B19" s="32" t="s">
        <v>105</v>
      </c>
      <c r="C19" s="32"/>
      <c r="D19" s="33">
        <v>10</v>
      </c>
      <c r="E19" s="115">
        <v>37.950000000000003</v>
      </c>
      <c r="F19" s="115">
        <v>35.262999999999998</v>
      </c>
      <c r="G19" s="116">
        <f t="shared" ref="G19" si="8">IF(ISERR(E19/F19*100),"-",E19/F19*100)</f>
        <v>107.61988486515612</v>
      </c>
      <c r="H19" s="115">
        <v>823.180395256917</v>
      </c>
      <c r="I19" s="115">
        <v>946.16263505657491</v>
      </c>
      <c r="J19" s="116">
        <f t="shared" ref="J19" si="9">IF(ISERR(H19/I19*100),"-",H19/I19*100)</f>
        <v>87.001997833881447</v>
      </c>
    </row>
    <row r="20" spans="1:10" ht="15" customHeight="1">
      <c r="A20" s="31"/>
      <c r="B20" s="32"/>
      <c r="C20" s="32"/>
      <c r="D20" s="33"/>
      <c r="E20" s="115"/>
      <c r="F20" s="115"/>
      <c r="G20" s="116"/>
      <c r="H20" s="115"/>
      <c r="I20" s="115"/>
      <c r="J20" s="116"/>
    </row>
    <row r="21" spans="1:10" ht="15" customHeight="1">
      <c r="A21" s="31"/>
      <c r="B21" s="32" t="s">
        <v>106</v>
      </c>
      <c r="C21" s="32"/>
      <c r="D21" s="33">
        <v>11</v>
      </c>
      <c r="E21" s="115">
        <v>1.5569999999999999</v>
      </c>
      <c r="F21" s="115">
        <v>1.1679999999999999</v>
      </c>
      <c r="G21" s="116">
        <f t="shared" ref="G20:G21" si="10">IF(ISERR(E21/F21*100),"-",E21/F21*100)</f>
        <v>133.30479452054794</v>
      </c>
      <c r="H21" s="115">
        <v>523.5317919075145</v>
      </c>
      <c r="I21" s="115">
        <v>788.0573630136987</v>
      </c>
      <c r="J21" s="116">
        <f t="shared" ref="J20:J21" si="11">IF(ISERR(H21/I21*100),"-",H21/I21*100)</f>
        <v>66.433208606213356</v>
      </c>
    </row>
    <row r="22" spans="1:10" ht="15" customHeight="1">
      <c r="A22" s="31"/>
      <c r="B22" s="32" t="s">
        <v>107</v>
      </c>
      <c r="C22" s="32"/>
      <c r="D22" s="33">
        <v>12</v>
      </c>
      <c r="E22" s="115">
        <v>213.929</v>
      </c>
      <c r="F22" s="115">
        <v>172.155</v>
      </c>
      <c r="G22" s="116">
        <f t="shared" ref="G22" si="12">IF(ISERR(E22/F22*100),"-",E22/F22*100)</f>
        <v>124.26534227876043</v>
      </c>
      <c r="H22" s="115">
        <v>1227.5855681090457</v>
      </c>
      <c r="I22" s="115">
        <v>1438.6992071098718</v>
      </c>
      <c r="J22" s="116">
        <f t="shared" ref="J22" si="13">IF(ISERR(H22/I22*100),"-",H22/I22*100)</f>
        <v>85.326075252038166</v>
      </c>
    </row>
    <row r="23" spans="1:10" ht="15" customHeight="1">
      <c r="A23" s="31"/>
      <c r="B23" s="32" t="s">
        <v>108</v>
      </c>
      <c r="C23" s="32"/>
      <c r="D23" s="33">
        <v>13</v>
      </c>
      <c r="E23" s="115">
        <v>82.555999999999997</v>
      </c>
      <c r="F23" s="115">
        <v>160.172</v>
      </c>
      <c r="G23" s="116">
        <f t="shared" ref="G23" si="14">IF(ISERR(E23/F23*100),"-",E23/F23*100)</f>
        <v>51.542092250830351</v>
      </c>
      <c r="H23" s="115">
        <v>1107.870863413925</v>
      </c>
      <c r="I23" s="115">
        <v>811.07515046325193</v>
      </c>
      <c r="J23" s="116">
        <f t="shared" ref="J23" si="15">IF(ISERR(H23/I23*100),"-",H23/I23*100)</f>
        <v>136.59287462834436</v>
      </c>
    </row>
    <row r="24" spans="1:10" ht="15" customHeight="1">
      <c r="A24" s="31"/>
      <c r="B24" s="32" t="s">
        <v>109</v>
      </c>
      <c r="C24" s="32"/>
      <c r="D24" s="33">
        <v>14</v>
      </c>
      <c r="E24" s="115">
        <v>55.378999999999998</v>
      </c>
      <c r="F24" s="115">
        <v>187.45400000000001</v>
      </c>
      <c r="G24" s="116">
        <f t="shared" ref="G24" si="16">IF(ISERR(E24/F24*100),"-",E24/F24*100)</f>
        <v>29.542714479285582</v>
      </c>
      <c r="H24" s="115">
        <v>887.34466133371848</v>
      </c>
      <c r="I24" s="115">
        <v>751.49263819390364</v>
      </c>
      <c r="J24" s="116">
        <f t="shared" ref="J24" si="17">IF(ISERR(H24/I24*100),"-",H24/I24*100)</f>
        <v>118.07762528004456</v>
      </c>
    </row>
    <row r="25" spans="1:10" ht="15" customHeight="1">
      <c r="A25" s="31"/>
      <c r="B25" s="32" t="s">
        <v>110</v>
      </c>
      <c r="C25" s="32"/>
      <c r="D25" s="33">
        <v>15</v>
      </c>
      <c r="E25" s="115">
        <v>9554.2330000000002</v>
      </c>
      <c r="F25" s="115">
        <v>13632.039000000001</v>
      </c>
      <c r="G25" s="116">
        <f t="shared" ref="G25" si="18">IF(ISERR(E25/F25*100),"-",E25/F25*100)</f>
        <v>70.08660259848142</v>
      </c>
      <c r="H25" s="115">
        <v>289.32008158059364</v>
      </c>
      <c r="I25" s="115">
        <v>295.06138817531257</v>
      </c>
      <c r="J25" s="116">
        <f t="shared" ref="J25" si="19">IF(ISERR(H25/I25*100),"-",H25/I25*100)</f>
        <v>98.05419928706236</v>
      </c>
    </row>
    <row r="26" spans="1:10" ht="15" customHeight="1">
      <c r="A26" s="31"/>
      <c r="B26" s="32"/>
      <c r="C26" s="32"/>
      <c r="D26" s="33"/>
      <c r="E26" s="115"/>
      <c r="F26" s="115"/>
      <c r="G26" s="116"/>
      <c r="H26" s="115"/>
      <c r="I26" s="115"/>
      <c r="J26" s="116"/>
    </row>
    <row r="27" spans="1:10" ht="15" customHeight="1">
      <c r="A27" s="31"/>
      <c r="B27" s="32" t="s">
        <v>111</v>
      </c>
      <c r="C27" s="32"/>
      <c r="D27" s="33">
        <v>16</v>
      </c>
      <c r="E27" s="115">
        <v>49189.142</v>
      </c>
      <c r="F27" s="115">
        <v>34615.408000000003</v>
      </c>
      <c r="G27" s="116">
        <f t="shared" ref="G26:G27" si="20">IF(ISERR(E27/F27*100),"-",E27/F27*100)</f>
        <v>142.10186978007019</v>
      </c>
      <c r="H27" s="115">
        <v>52.594897304775102</v>
      </c>
      <c r="I27" s="115">
        <v>102.47033433781858</v>
      </c>
      <c r="J27" s="116">
        <f t="shared" ref="J26:J27" si="21">IF(ISERR(H27/I27*100),"-",H27/I27*100)</f>
        <v>51.326950033541543</v>
      </c>
    </row>
    <row r="28" spans="1:10" ht="15" customHeight="1">
      <c r="A28" s="31"/>
      <c r="B28" s="32" t="s">
        <v>112</v>
      </c>
      <c r="C28" s="32"/>
      <c r="D28" s="33">
        <v>17</v>
      </c>
      <c r="E28" s="115">
        <v>862.46799999999996</v>
      </c>
      <c r="F28" s="115">
        <v>594.31100000000004</v>
      </c>
      <c r="G28" s="116">
        <f t="shared" ref="G28" si="22">IF(ISERR(E28/F28*100),"-",E28/F28*100)</f>
        <v>145.12065231839895</v>
      </c>
      <c r="H28" s="115">
        <v>59.169432373143117</v>
      </c>
      <c r="I28" s="115">
        <v>108.80275310401457</v>
      </c>
      <c r="J28" s="116">
        <f t="shared" ref="J28" si="23">IF(ISERR(H28/I28*100),"-",H28/I28*100)</f>
        <v>54.382293356655786</v>
      </c>
    </row>
    <row r="29" spans="1:10" ht="15" customHeight="1">
      <c r="A29" s="31"/>
      <c r="B29" s="32" t="s">
        <v>113</v>
      </c>
      <c r="C29" s="32"/>
      <c r="D29" s="33">
        <v>18</v>
      </c>
      <c r="E29" s="115">
        <v>484.26299999999998</v>
      </c>
      <c r="F29" s="115">
        <v>106.044</v>
      </c>
      <c r="G29" s="116">
        <f t="shared" ref="G29" si="24">IF(ISERR(E29/F29*100),"-",E29/F29*100)</f>
        <v>456.66232884463051</v>
      </c>
      <c r="H29" s="115">
        <v>36.612411024587878</v>
      </c>
      <c r="I29" s="115">
        <v>80.054005884349891</v>
      </c>
      <c r="J29" s="116">
        <f t="shared" ref="J29" si="25">IF(ISERR(H29/I29*100),"-",H29/I29*100)</f>
        <v>45.734639535065909</v>
      </c>
    </row>
    <row r="30" spans="1:10" ht="15" customHeight="1">
      <c r="A30" s="31"/>
      <c r="B30" s="32" t="s">
        <v>114</v>
      </c>
      <c r="C30" s="32"/>
      <c r="D30" s="33">
        <v>19</v>
      </c>
      <c r="E30" s="115">
        <v>2639.5279999999998</v>
      </c>
      <c r="F30" s="115">
        <v>3216.2869999999998</v>
      </c>
      <c r="G30" s="116">
        <f t="shared" ref="G30" si="26">IF(ISERR(E30/F30*100),"-",E30/F30*100)</f>
        <v>82.067551807410226</v>
      </c>
      <c r="H30" s="115">
        <v>259.81972686025682</v>
      </c>
      <c r="I30" s="115">
        <v>274.62684020424797</v>
      </c>
      <c r="J30" s="116">
        <f t="shared" ref="J30" si="27">IF(ISERR(H30/I30*100),"-",H30/I30*100)</f>
        <v>94.608278880178403</v>
      </c>
    </row>
    <row r="31" spans="1:10" ht="15" customHeight="1">
      <c r="A31" s="31"/>
      <c r="B31" s="32" t="s">
        <v>115</v>
      </c>
      <c r="C31" s="32"/>
      <c r="D31" s="33">
        <v>20</v>
      </c>
      <c r="E31" s="115">
        <v>1575.8209999999999</v>
      </c>
      <c r="F31" s="115">
        <v>1252.6579999999999</v>
      </c>
      <c r="G31" s="116">
        <f t="shared" ref="G31" si="28">IF(ISERR(E31/F31*100),"-",E31/F31*100)</f>
        <v>125.79818274421271</v>
      </c>
      <c r="H31" s="115">
        <v>106.429006847859</v>
      </c>
      <c r="I31" s="115">
        <v>117.94317682879127</v>
      </c>
      <c r="J31" s="116">
        <f t="shared" ref="J31" si="29">IF(ISERR(H31/I31*100),"-",H31/I31*100)</f>
        <v>90.237527688739078</v>
      </c>
    </row>
    <row r="32" spans="1:10" ht="15" customHeight="1">
      <c r="A32" s="31"/>
      <c r="B32" s="32"/>
      <c r="C32" s="32"/>
      <c r="D32" s="33"/>
      <c r="E32" s="115"/>
      <c r="F32" s="115"/>
      <c r="G32" s="116"/>
      <c r="H32" s="115"/>
      <c r="I32" s="115"/>
      <c r="J32" s="116"/>
    </row>
    <row r="33" spans="1:10" ht="15" customHeight="1">
      <c r="A33" s="31"/>
      <c r="B33" s="32" t="s">
        <v>116</v>
      </c>
      <c r="C33" s="32"/>
      <c r="D33" s="33">
        <v>21</v>
      </c>
      <c r="E33" s="115">
        <v>29956.929</v>
      </c>
      <c r="F33" s="115">
        <v>24303.471000000001</v>
      </c>
      <c r="G33" s="116">
        <f t="shared" ref="G32:G33" si="30">IF(ISERR(E33/F33*100),"-",E33/F33*100)</f>
        <v>123.26193653573188</v>
      </c>
      <c r="H33" s="115">
        <v>134.81574276188323</v>
      </c>
      <c r="I33" s="115">
        <v>172.1470657010268</v>
      </c>
      <c r="J33" s="116">
        <f t="shared" ref="J32:J33" si="31">IF(ISERR(H33/I33*100),"-",H33/I33*100)</f>
        <v>78.314284482793312</v>
      </c>
    </row>
    <row r="34" spans="1:10" ht="15" customHeight="1">
      <c r="A34" s="31"/>
      <c r="B34" s="32" t="s">
        <v>117</v>
      </c>
      <c r="C34" s="32"/>
      <c r="D34" s="33">
        <v>22</v>
      </c>
      <c r="E34" s="115">
        <v>0.44500000000000001</v>
      </c>
      <c r="F34" s="115">
        <v>0.53400000000000003</v>
      </c>
      <c r="G34" s="116">
        <f t="shared" ref="G34" si="32">IF(ISERR(E34/F34*100),"-",E34/F34*100)</f>
        <v>83.333333333333329</v>
      </c>
      <c r="H34" s="115">
        <v>381.761797752809</v>
      </c>
      <c r="I34" s="115">
        <v>251.4438202247191</v>
      </c>
      <c r="J34" s="116">
        <f t="shared" ref="J34" si="33">IF(ISERR(H34/I34*100),"-",H34/I34*100)</f>
        <v>151.8278705007038</v>
      </c>
    </row>
    <row r="35" spans="1:10" ht="15" customHeight="1">
      <c r="A35" s="31"/>
      <c r="B35" s="32" t="s">
        <v>118</v>
      </c>
      <c r="C35" s="32"/>
      <c r="D35" s="33">
        <v>23</v>
      </c>
      <c r="E35" s="115">
        <v>4898.78</v>
      </c>
      <c r="F35" s="115">
        <v>5551.17</v>
      </c>
      <c r="G35" s="116">
        <f t="shared" ref="G35" si="34">IF(ISERR(E35/F35*100),"-",E35/F35*100)</f>
        <v>88.247702736540219</v>
      </c>
      <c r="H35" s="115">
        <v>213.91565185617642</v>
      </c>
      <c r="I35" s="115">
        <v>224.80721055200976</v>
      </c>
      <c r="J35" s="116">
        <f t="shared" ref="J35" si="35">IF(ISERR(H35/I35*100),"-",H35/I35*100)</f>
        <v>95.155155980500211</v>
      </c>
    </row>
    <row r="36" spans="1:10" ht="15" customHeight="1">
      <c r="A36" s="31"/>
      <c r="B36" s="32" t="s">
        <v>119</v>
      </c>
      <c r="C36" s="32"/>
      <c r="D36" s="33">
        <v>24</v>
      </c>
      <c r="E36" s="115">
        <v>7647.1450000000004</v>
      </c>
      <c r="F36" s="115">
        <v>7218.2619999999997</v>
      </c>
      <c r="G36" s="116">
        <f t="shared" ref="G36" si="36">IF(ISERR(E36/F36*100),"-",E36/F36*100)</f>
        <v>105.94163802865566</v>
      </c>
      <c r="H36" s="115">
        <v>79.519477007432172</v>
      </c>
      <c r="I36" s="115">
        <v>70.155407492828601</v>
      </c>
      <c r="J36" s="116">
        <f t="shared" ref="J36" si="37">IF(ISERR(H36/I36*100),"-",H36/I36*100)</f>
        <v>113.34760904291059</v>
      </c>
    </row>
    <row r="37" spans="1:10" ht="15" customHeight="1">
      <c r="A37" s="31"/>
      <c r="B37" s="32" t="s">
        <v>120</v>
      </c>
      <c r="C37" s="32"/>
      <c r="D37" s="33">
        <v>25</v>
      </c>
      <c r="E37" s="115">
        <v>0</v>
      </c>
      <c r="F37" s="115">
        <v>0</v>
      </c>
      <c r="G37" s="116" t="str">
        <f t="shared" ref="G37" si="38">IF(ISERR(E37/F37*100),"-",E37/F37*100)</f>
        <v>-</v>
      </c>
      <c r="H37" s="115">
        <v>0</v>
      </c>
      <c r="I37" s="115">
        <v>0</v>
      </c>
      <c r="J37" s="116" t="str">
        <f t="shared" ref="J37" si="39">IF(ISERR(H37/I37*100),"-",H37/I37*100)</f>
        <v>-</v>
      </c>
    </row>
    <row r="38" spans="1:10" ht="15" customHeight="1">
      <c r="A38" s="31"/>
      <c r="B38" s="32"/>
      <c r="C38" s="32"/>
      <c r="D38" s="33"/>
      <c r="E38" s="115"/>
      <c r="F38" s="115"/>
      <c r="G38" s="116"/>
      <c r="H38" s="115"/>
      <c r="I38" s="115"/>
      <c r="J38" s="116"/>
    </row>
    <row r="39" spans="1:10" ht="15" customHeight="1">
      <c r="A39" s="31"/>
      <c r="B39" s="32" t="s">
        <v>121</v>
      </c>
      <c r="C39" s="32"/>
      <c r="D39" s="33">
        <v>26</v>
      </c>
      <c r="E39" s="115">
        <v>529.36500000000001</v>
      </c>
      <c r="F39" s="115">
        <v>185.774</v>
      </c>
      <c r="G39" s="116">
        <f t="shared" ref="G38:G39" si="40">IF(ISERR(E39/F39*100),"-",E39/F39*100)</f>
        <v>284.95106957916607</v>
      </c>
      <c r="H39" s="115">
        <v>170.05426501563196</v>
      </c>
      <c r="I39" s="115">
        <v>104.25552014813698</v>
      </c>
      <c r="J39" s="116">
        <f t="shared" ref="J38:J39" si="41">IF(ISERR(H39/I39*100),"-",H39/I39*100)</f>
        <v>163.11296013295157</v>
      </c>
    </row>
    <row r="40" spans="1:10" ht="15" customHeight="1">
      <c r="A40" s="31"/>
      <c r="B40" s="32" t="s">
        <v>122</v>
      </c>
      <c r="C40" s="32"/>
      <c r="D40" s="33">
        <v>27</v>
      </c>
      <c r="E40" s="115">
        <v>247.16900000000001</v>
      </c>
      <c r="F40" s="115">
        <v>124.66800000000001</v>
      </c>
      <c r="G40" s="116">
        <f t="shared" ref="G40" si="42">IF(ISERR(E40/F40*100),"-",E40/F40*100)</f>
        <v>198.26178329643534</v>
      </c>
      <c r="H40" s="115">
        <v>921.68041299677554</v>
      </c>
      <c r="I40" s="115">
        <v>839.21634260596147</v>
      </c>
      <c r="J40" s="116">
        <f t="shared" ref="J40" si="43">IF(ISERR(H40/I40*100),"-",H40/I40*100)</f>
        <v>109.8263184597602</v>
      </c>
    </row>
    <row r="41" spans="1:10" ht="15" customHeight="1">
      <c r="A41" s="31"/>
      <c r="B41" s="32" t="s">
        <v>123</v>
      </c>
      <c r="C41" s="32"/>
      <c r="D41" s="33">
        <v>28</v>
      </c>
      <c r="E41" s="115">
        <v>61</v>
      </c>
      <c r="F41" s="115">
        <v>104.98399999999999</v>
      </c>
      <c r="G41" s="116">
        <f t="shared" ref="G41" si="44">IF(ISERR(E41/F41*100),"-",E41/F41*100)</f>
        <v>58.104092052122233</v>
      </c>
      <c r="H41" s="115">
        <v>1998.655737704918</v>
      </c>
      <c r="I41" s="115">
        <v>1983.8927074601843</v>
      </c>
      <c r="J41" s="116">
        <f t="shared" ref="J41" si="45">IF(ISERR(H41/I41*100),"-",H41/I41*100)</f>
        <v>100.74414458953447</v>
      </c>
    </row>
    <row r="42" spans="1:10" ht="15" customHeight="1">
      <c r="A42" s="31"/>
      <c r="B42" s="32" t="s">
        <v>124</v>
      </c>
      <c r="C42" s="32"/>
      <c r="D42" s="33">
        <v>29</v>
      </c>
      <c r="E42" s="115">
        <v>0.23100000000000001</v>
      </c>
      <c r="F42" s="115">
        <v>0.218</v>
      </c>
      <c r="G42" s="116">
        <f t="shared" ref="G42" si="46">IF(ISERR(E42/F42*100),"-",E42/F42*100)</f>
        <v>105.96330275229357</v>
      </c>
      <c r="H42" s="115">
        <v>336.7532467532468</v>
      </c>
      <c r="I42" s="115">
        <v>242.66513761467888</v>
      </c>
      <c r="J42" s="116">
        <f t="shared" ref="J42" si="47">IF(ISERR(H42/I42*100),"-",H42/I42*100)</f>
        <v>138.77281675621975</v>
      </c>
    </row>
    <row r="43" spans="1:10" ht="15" customHeight="1">
      <c r="A43" s="31"/>
      <c r="B43" s="32" t="s">
        <v>125</v>
      </c>
      <c r="C43" s="32"/>
      <c r="D43" s="33">
        <v>30</v>
      </c>
      <c r="E43" s="115">
        <v>0</v>
      </c>
      <c r="F43" s="115">
        <v>12</v>
      </c>
      <c r="G43" s="116">
        <f t="shared" ref="G43" si="48">IF(ISERR(E43/F43*100),"-",E43/F43*100)</f>
        <v>0</v>
      </c>
      <c r="H43" s="115">
        <v>0</v>
      </c>
      <c r="I43" s="115">
        <v>800.5</v>
      </c>
      <c r="J43" s="116">
        <f t="shared" ref="J43" si="49">IF(ISERR(H43/I43*100),"-",H43/I43*100)</f>
        <v>0</v>
      </c>
    </row>
    <row r="44" spans="1:10" ht="15" customHeight="1">
      <c r="A44" s="31"/>
      <c r="B44" s="32"/>
      <c r="C44" s="32"/>
      <c r="D44" s="33"/>
      <c r="E44" s="115"/>
      <c r="F44" s="115"/>
      <c r="G44" s="116"/>
      <c r="H44" s="115"/>
      <c r="I44" s="115"/>
      <c r="J44" s="116"/>
    </row>
    <row r="45" spans="1:10" ht="15" customHeight="1">
      <c r="A45" s="31"/>
      <c r="B45" s="32" t="s">
        <v>126</v>
      </c>
      <c r="C45" s="32"/>
      <c r="D45" s="33">
        <v>31</v>
      </c>
      <c r="E45" s="115">
        <v>756.83900000000006</v>
      </c>
      <c r="F45" s="115">
        <v>1246.731</v>
      </c>
      <c r="G45" s="116">
        <f t="shared" ref="G44:G45" si="50">IF(ISERR(E45/F45*100),"-",E45/F45*100)</f>
        <v>60.70587801217745</v>
      </c>
      <c r="H45" s="115">
        <v>870.26389364184456</v>
      </c>
      <c r="I45" s="115">
        <v>484.18239138996307</v>
      </c>
      <c r="J45" s="116">
        <f t="shared" ref="J44:J45" si="51">IF(ISERR(H45/I45*100),"-",H45/I45*100)</f>
        <v>179.73885649652414</v>
      </c>
    </row>
    <row r="46" spans="1:10" ht="15" customHeight="1">
      <c r="A46" s="31"/>
      <c r="B46" s="32" t="s">
        <v>127</v>
      </c>
      <c r="C46" s="32"/>
      <c r="D46" s="33">
        <v>32</v>
      </c>
      <c r="E46" s="115">
        <v>538.07399999999996</v>
      </c>
      <c r="F46" s="115">
        <v>452.73700000000002</v>
      </c>
      <c r="G46" s="116">
        <f t="shared" ref="G46" si="52">IF(ISERR(E46/F46*100),"-",E46/F46*100)</f>
        <v>118.84913316119511</v>
      </c>
      <c r="H46" s="115">
        <v>245.79637373298095</v>
      </c>
      <c r="I46" s="115">
        <v>348.24243214051427</v>
      </c>
      <c r="J46" s="116">
        <f t="shared" ref="J46" si="53">IF(ISERR(H46/I46*100),"-",H46/I46*100)</f>
        <v>70.581971364650713</v>
      </c>
    </row>
    <row r="47" spans="1:10" ht="15" customHeight="1">
      <c r="A47" s="31"/>
      <c r="B47" s="32" t="s">
        <v>128</v>
      </c>
      <c r="C47" s="32"/>
      <c r="D47" s="33">
        <v>33</v>
      </c>
      <c r="E47" s="115">
        <v>138.37899999999999</v>
      </c>
      <c r="F47" s="115">
        <v>123.307</v>
      </c>
      <c r="G47" s="116">
        <f t="shared" ref="G47" si="54">IF(ISERR(E47/F47*100),"-",E47/F47*100)</f>
        <v>112.2231503483176</v>
      </c>
      <c r="H47" s="115">
        <v>976.56804139356404</v>
      </c>
      <c r="I47" s="115">
        <v>1028.7744734686596</v>
      </c>
      <c r="J47" s="116">
        <f t="shared" ref="J47" si="55">IF(ISERR(H47/I47*100),"-",H47/I47*100)</f>
        <v>94.925376414222825</v>
      </c>
    </row>
    <row r="48" spans="1:10" ht="15" customHeight="1">
      <c r="A48" s="31"/>
      <c r="B48" s="32" t="s">
        <v>129</v>
      </c>
      <c r="C48" s="32"/>
      <c r="D48" s="33">
        <v>34</v>
      </c>
      <c r="E48" s="115">
        <v>10.374000000000001</v>
      </c>
      <c r="F48" s="115">
        <v>9.5660000000000007</v>
      </c>
      <c r="G48" s="116">
        <f t="shared" ref="G48" si="56">IF(ISERR(E48/F48*100),"-",E48/F48*100)</f>
        <v>108.44658164332009</v>
      </c>
      <c r="H48" s="115">
        <v>1652.1013109697319</v>
      </c>
      <c r="I48" s="115">
        <v>1699.0943968220781</v>
      </c>
      <c r="J48" s="116">
        <f t="shared" ref="J48" si="57">IF(ISERR(H48/I48*100),"-",H48/I48*100)</f>
        <v>97.23422748375603</v>
      </c>
    </row>
    <row r="49" spans="1:10" ht="15" customHeight="1">
      <c r="A49" s="31"/>
      <c r="B49" s="32" t="s">
        <v>130</v>
      </c>
      <c r="C49" s="32"/>
      <c r="D49" s="33">
        <v>35</v>
      </c>
      <c r="E49" s="115">
        <v>602.37099999999998</v>
      </c>
      <c r="F49" s="115">
        <v>453.26299999999998</v>
      </c>
      <c r="G49" s="116">
        <f t="shared" ref="G49" si="58">IF(ISERR(E49/F49*100),"-",E49/F49*100)</f>
        <v>132.89657439499805</v>
      </c>
      <c r="H49" s="115">
        <v>773.89799309727721</v>
      </c>
      <c r="I49" s="115">
        <v>1079.3364271956898</v>
      </c>
      <c r="J49" s="116">
        <f t="shared" ref="J49" si="59">IF(ISERR(H49/I49*100),"-",H49/I49*100)</f>
        <v>71.701276228395571</v>
      </c>
    </row>
    <row r="50" spans="1:10" ht="12.95" customHeight="1">
      <c r="A50" s="47"/>
      <c r="B50" s="48"/>
      <c r="C50" s="48"/>
      <c r="D50" s="117"/>
      <c r="E50" s="118"/>
      <c r="F50" s="118"/>
      <c r="G50" s="119"/>
      <c r="H50" s="118"/>
      <c r="I50" s="118"/>
      <c r="J50" s="119"/>
    </row>
  </sheetData>
  <mergeCells count="1">
    <mergeCell ref="A5:D7"/>
  </mergeCells>
  <phoneticPr fontId="3"/>
  <printOptions horizontalCentered="1"/>
  <pageMargins left="0.59055118110236227" right="0.78740157480314965" top="0.51181102362204722" bottom="0.51181102362204722" header="0.51181102362204722" footer="0.39370078740157483"/>
  <pageSetup paperSize="9" firstPageNumber="12" fitToHeight="0" orientation="portrait" horizontalDpi="4294967292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月別品目別上場水揚量・価格表</vt:lpstr>
      <vt:lpstr>漁港別品目別上場水揚量・価格表</vt:lpstr>
      <vt:lpstr>累計上場水揚量・価格表</vt:lpstr>
      <vt:lpstr>累計上場水揚量・価格表!Print_Area</vt:lpstr>
      <vt:lpstr>漁港別品目別上場水揚量・価格表!Print_Titles</vt:lpstr>
      <vt:lpstr>月別品目別上場水揚量・価格表!Print_Titles</vt:lpstr>
      <vt:lpstr>累計上場水揚量・価格表!Print_Titles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なな子 石山</dc:creator>
  <cp:lastModifiedBy>なな子 石山</cp:lastModifiedBy>
  <dcterms:created xsi:type="dcterms:W3CDTF">2025-06-27T07:04:32Z</dcterms:created>
  <dcterms:modified xsi:type="dcterms:W3CDTF">2025-06-27T07:04:36Z</dcterms:modified>
</cp:coreProperties>
</file>