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5\month\"/>
    </mc:Choice>
  </mc:AlternateContent>
  <xr:revisionPtr revIDLastSave="0" documentId="8_{996F108E-B379-425E-BE09-51DA91A049C4}" xr6:coauthVersionLast="36" xr6:coauthVersionMax="36" xr10:uidLastSave="{00000000-0000-0000-0000-000000000000}"/>
  <bookViews>
    <workbookView xWindow="0" yWindow="0" windowWidth="15555" windowHeight="11190" xr2:uid="{9AB12DFD-4289-480A-A7BC-477DF2FECE19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<sst xmlns="http://schemas.openxmlformats.org/spreadsheetml/2006/main" count="249" uniqueCount="139">
  <si>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</si>
  <si>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</si>
  <si>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</si>
  <si>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</si>
  <si>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</si>
  <si>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</si>
  <si>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</si>
  <si>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</si>
  <si>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</si>
  <si>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</si>
  <si>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</si>
  <si>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</si>
  <si>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</si>
  <si>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</si>
  <si>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</si>
  <si>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</si>
  <si>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</si>
  <si>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</si>
  <si>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</si>
  <si>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</si>
  <si>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</si>
  <si>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</si>
  <si>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</si>
  <si>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</si>
  <si>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</si>
  <si>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</si>
  <si>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</si>
  <si>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</si>
  <si>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</si>
  <si>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</si>
  <si>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</si>
  <si>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</si>
  <si>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</si>
  <si>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</si>
  <si>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</si>
  <si>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</si>
  <si>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</si>
  <si>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</si>
  <si>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</si>
  <si>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</si>
  <si>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</si>
  <si>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</si>
  <si>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</si>
  <si>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</si>
  <si>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</si>
  <si>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</si>
  <si>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</si>
  <si>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</si>
  <si>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</si>
  <si>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</si>
  <si>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</si>
  <si>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</si>
  <si>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</si>
  <si>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</si>
  <si>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</si>
  <si>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</si>
  <si>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</si>
  <si>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</si>
  <si>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</si>
  <si>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</si>
  <si>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</si>
  <si>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</si>
  <si>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</si>
  <si>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</si>
  <si>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</si>
  <si>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</si>
  <si>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</si>
  <si>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</si>
  <si>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</si>
  <si>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</si>
  <si>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</si>
  <si>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</si>
  <si>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</si>
  <si>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</si>
  <si>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</si>
  <si>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</si>
  <si>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</si>
  <si>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</si>
  <si>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</si>
  <si>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</si>
  <si>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</si>
  <si>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</si>
  <si>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</si>
  <si>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</si>
  <si>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</si>
  <si>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</si>
  <si>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</si>
  <si>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</si>
  <si>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</si>
  <si>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</si>
  <si>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</si>
  <si>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</si>
  <si>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</si>
  <si>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</si>
  <si>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</si>
  <si>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</si>
  <si>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</si>
  <si>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</si>
  <si>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</si>
  <si>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</si>
  <si>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</si>
  <si>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</si>
  <si>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</si>
  <si>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</si>
  <si>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</si>
  <si>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</si>
  <si>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</si>
  <si>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</si>
  <si>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</si>
  <si>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</si>
  <si>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</si>
  <si>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</si>
  <si>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</si>
  <si>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</si>
  <si>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</si>
  <si>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</si>
  <si>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</si>
  <si>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</si>
  <si>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</si>
  <si>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</si>
  <si>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</si>
  <si>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</si>
  <si>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</si>
  <si>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</si>
  <si>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</si>
  <si>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</si>
  <si>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</si>
  <si>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</si>
  <si>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</si>
  <si>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</si>
  <si>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</si>
  <si>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</si>
  <si>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</si>
  <si>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</si>
  <si>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</si>
  <si>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</si>
  <si>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</si>
  <si>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</si>
  <si>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1月～3月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</si>
</sst>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3FDD9D26-CEC1-438A-BE43-A9A114C6CAEC}"/>
    <cellStyle name="標準_月別結果表" xfId="1" xr:uid="{346BA14B-A623-48BF-A40B-39B2B81924E6}"/>
    <cellStyle name="標準_新出力帳票集「変更後」" xfId="3" xr:uid="{5C633037-10EA-4A61-B680-D7B7EA235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C830E01-19B6-480B-85D5-302A75FF9F8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CD2F848-F512-4161-88A0-D1AB87677860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9AE0E11-BAB8-4760-91C4-9DA2A2633751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4B8C-B0EF-46CA-8380-1E9A0EC0263B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45352</v>
      </c>
      <c r="B12" s="36">
        <v>45352</v>
      </c>
      <c r="C12" s="37">
        <v>45352</v>
      </c>
      <c r="D12" s="38">
        <v>192.37</v>
      </c>
      <c r="E12" s="38">
        <v>0</v>
      </c>
      <c r="F12" s="38">
        <v>419.00200000000001</v>
      </c>
      <c r="G12" s="38">
        <v>1852.6559999999999</v>
      </c>
      <c r="H12" s="38">
        <v>428.541</v>
      </c>
      <c r="I12" s="38">
        <v>62.737000000000002</v>
      </c>
      <c r="J12" s="38">
        <v>1760.9949999999999</v>
      </c>
      <c r="K12" s="38">
        <v>406.43700000000001</v>
      </c>
      <c r="L12" s="38">
        <v>1304.7329999999999</v>
      </c>
      <c r="M12" s="38">
        <v>55.77</v>
      </c>
      <c r="N12" s="38">
        <v>3.5819999999999999</v>
      </c>
      <c r="O12" s="38">
        <v>118.319</v>
      </c>
      <c r="P12" s="38">
        <v>38.151000000000003</v>
      </c>
      <c r="Q12" s="38">
        <v>1162.8109999999999</v>
      </c>
      <c r="R12" s="38">
        <v>11470.982</v>
      </c>
      <c r="S12" s="38">
        <v>51902.607000000004</v>
      </c>
      <c r="T12" s="38">
        <v>3331.1370000000002</v>
      </c>
      <c r="U12" s="38">
        <v>126.94799999999999</v>
      </c>
      <c r="V12" s="38">
        <v>4082.5880000000002</v>
      </c>
      <c r="W12" s="38">
        <v>329.59500000000003</v>
      </c>
      <c r="X12" s="38">
        <v>6711.8419999999996</v>
      </c>
      <c r="Y12" s="38">
        <v>1.2999999999999999E-2</v>
      </c>
      <c r="Z12" s="38">
        <v>2638.6559999999999</v>
      </c>
      <c r="AA12" s="38">
        <v>6401.6189999999997</v>
      </c>
      <c r="AB12" s="38">
        <v>0</v>
      </c>
      <c r="AC12" s="38">
        <v>1299.3579999999999</v>
      </c>
      <c r="AD12" s="38">
        <v>138.48099999999999</v>
      </c>
      <c r="AE12" s="38">
        <v>53</v>
      </c>
      <c r="AF12" s="38">
        <v>0.27400000000000002</v>
      </c>
      <c r="AG12" s="38">
        <v>57</v>
      </c>
      <c r="AH12" s="38">
        <v>2365.1619999999998</v>
      </c>
      <c r="AI12" s="38">
        <v>661.01099999999997</v>
      </c>
      <c r="AJ12" s="38">
        <v>306.18900000000002</v>
      </c>
      <c r="AK12" s="38">
        <v>1.728</v>
      </c>
      <c r="AL12" s="38">
        <v>148.042</v>
      </c>
    </row>
    <row r="13" spans="1:38" ht="15.95" customHeight="1">
      <c r="A13" s="35"/>
      <c r="B13" s="36"/>
      <c r="C13" s="37">
        <v>45383</v>
      </c>
      <c r="D13" s="38">
        <v>253.88800000000001</v>
      </c>
      <c r="E13" s="38">
        <v>0</v>
      </c>
      <c r="F13" s="38">
        <v>163.41399999999999</v>
      </c>
      <c r="G13" s="38">
        <v>1230.614</v>
      </c>
      <c r="H13" s="38">
        <v>249.85499999999999</v>
      </c>
      <c r="I13" s="38">
        <v>50.055999999999997</v>
      </c>
      <c r="J13" s="38">
        <v>1648.864</v>
      </c>
      <c r="K13" s="38">
        <v>531.51400000000001</v>
      </c>
      <c r="L13" s="38">
        <v>1071.1089999999999</v>
      </c>
      <c r="M13" s="38">
        <v>71.433000000000007</v>
      </c>
      <c r="N13" s="38">
        <v>6.7510000000000003</v>
      </c>
      <c r="O13" s="38">
        <v>107.9</v>
      </c>
      <c r="P13" s="38">
        <v>46.174999999999997</v>
      </c>
      <c r="Q13" s="38">
        <v>1806.1610000000001</v>
      </c>
      <c r="R13" s="38">
        <v>15303.581</v>
      </c>
      <c r="S13" s="38">
        <v>72155.438999999998</v>
      </c>
      <c r="T13" s="38">
        <v>3333.5920000000001</v>
      </c>
      <c r="U13" s="38">
        <v>268.69200000000001</v>
      </c>
      <c r="V13" s="38">
        <v>7548.567</v>
      </c>
      <c r="W13" s="38">
        <v>225.63399999999999</v>
      </c>
      <c r="X13" s="38">
        <v>12574.054</v>
      </c>
      <c r="Y13" s="38">
        <v>0</v>
      </c>
      <c r="Z13" s="38">
        <v>2951.9929999999999</v>
      </c>
      <c r="AA13" s="38">
        <v>8264.1820000000007</v>
      </c>
      <c r="AB13" s="38">
        <v>0</v>
      </c>
      <c r="AC13" s="38">
        <v>2098.1289999999999</v>
      </c>
      <c r="AD13" s="38">
        <v>136.22200000000001</v>
      </c>
      <c r="AE13" s="38">
        <v>0</v>
      </c>
      <c r="AF13" s="38">
        <v>0.223</v>
      </c>
      <c r="AG13" s="38">
        <v>0</v>
      </c>
      <c r="AH13" s="38">
        <v>5796.335</v>
      </c>
      <c r="AI13" s="38">
        <v>1476.925</v>
      </c>
      <c r="AJ13" s="38">
        <v>528.76499999999999</v>
      </c>
      <c r="AK13" s="38">
        <v>1.869</v>
      </c>
      <c r="AL13" s="38">
        <v>233.745</v>
      </c>
    </row>
    <row r="14" spans="1:38" ht="15.95" customHeight="1">
      <c r="A14" s="35"/>
      <c r="B14" s="36"/>
      <c r="C14" s="37">
        <v>45413</v>
      </c>
      <c r="D14" s="38">
        <v>718.50800000000004</v>
      </c>
      <c r="E14" s="38">
        <v>0</v>
      </c>
      <c r="F14" s="38">
        <v>287.83600000000001</v>
      </c>
      <c r="G14" s="38">
        <v>821.05799999999999</v>
      </c>
      <c r="H14" s="38">
        <v>208.511</v>
      </c>
      <c r="I14" s="38">
        <v>35.198</v>
      </c>
      <c r="J14" s="38">
        <v>1230.5989999999999</v>
      </c>
      <c r="K14" s="38">
        <v>464.09199999999998</v>
      </c>
      <c r="L14" s="38">
        <v>630.39599999999996</v>
      </c>
      <c r="M14" s="38">
        <v>50.311999999999998</v>
      </c>
      <c r="N14" s="38">
        <v>0</v>
      </c>
      <c r="O14" s="38">
        <v>97.052000000000007</v>
      </c>
      <c r="P14" s="38">
        <v>14.941000000000001</v>
      </c>
      <c r="Q14" s="38">
        <v>4378.1409999999996</v>
      </c>
      <c r="R14" s="38">
        <v>15466.898999999999</v>
      </c>
      <c r="S14" s="38">
        <v>19468.769</v>
      </c>
      <c r="T14" s="38">
        <v>2395.3510000000001</v>
      </c>
      <c r="U14" s="38">
        <v>340.35300000000001</v>
      </c>
      <c r="V14" s="38">
        <v>9384.8389999999999</v>
      </c>
      <c r="W14" s="38">
        <v>182.654</v>
      </c>
      <c r="X14" s="38">
        <v>18727.690999999999</v>
      </c>
      <c r="Y14" s="38">
        <v>0</v>
      </c>
      <c r="Z14" s="38">
        <v>2354.5300000000002</v>
      </c>
      <c r="AA14" s="38">
        <v>13993.773999999999</v>
      </c>
      <c r="AB14" s="38">
        <v>0</v>
      </c>
      <c r="AC14" s="38">
        <v>1813.4159999999999</v>
      </c>
      <c r="AD14" s="38">
        <v>133.74199999999999</v>
      </c>
      <c r="AE14" s="38">
        <v>9.7680000000000007</v>
      </c>
      <c r="AF14" s="38">
        <v>0.13900000000000001</v>
      </c>
      <c r="AG14" s="38">
        <v>0</v>
      </c>
      <c r="AH14" s="38">
        <v>1880.991</v>
      </c>
      <c r="AI14" s="38">
        <v>954.96900000000005</v>
      </c>
      <c r="AJ14" s="38">
        <v>521.63199999999995</v>
      </c>
      <c r="AK14" s="38">
        <v>4.9160000000000004</v>
      </c>
      <c r="AL14" s="38">
        <v>274.673</v>
      </c>
    </row>
    <row r="15" spans="1:38" ht="15.95" customHeight="1">
      <c r="A15" s="35"/>
      <c r="B15" s="36"/>
      <c r="C15" s="37">
        <v>45444</v>
      </c>
      <c r="D15" s="38">
        <v>1027.07</v>
      </c>
      <c r="E15" s="38">
        <v>0</v>
      </c>
      <c r="F15" s="38">
        <v>338.78500000000003</v>
      </c>
      <c r="G15" s="38">
        <v>3015.5349999999999</v>
      </c>
      <c r="H15" s="38">
        <v>290.20699999999999</v>
      </c>
      <c r="I15" s="38">
        <v>74.489000000000004</v>
      </c>
      <c r="J15" s="38">
        <v>1947.239</v>
      </c>
      <c r="K15" s="38">
        <v>575.89599999999996</v>
      </c>
      <c r="L15" s="38">
        <v>975.88499999999999</v>
      </c>
      <c r="M15" s="38">
        <v>39.950000000000003</v>
      </c>
      <c r="N15" s="38">
        <v>8.1989999999999998</v>
      </c>
      <c r="O15" s="38">
        <v>114.289</v>
      </c>
      <c r="P15" s="38">
        <v>80.506</v>
      </c>
      <c r="Q15" s="38">
        <v>7013.9489999999996</v>
      </c>
      <c r="R15" s="38">
        <v>16379.8</v>
      </c>
      <c r="S15" s="38">
        <v>46286.321000000004</v>
      </c>
      <c r="T15" s="38">
        <v>4590.6779999999999</v>
      </c>
      <c r="U15" s="38">
        <v>4661.5370000000003</v>
      </c>
      <c r="V15" s="38">
        <v>7522.7439999999997</v>
      </c>
      <c r="W15" s="38">
        <v>316.83300000000003</v>
      </c>
      <c r="X15" s="38">
        <v>29474.550999999999</v>
      </c>
      <c r="Y15" s="38">
        <v>0</v>
      </c>
      <c r="Z15" s="38">
        <v>1618.1479999999999</v>
      </c>
      <c r="AA15" s="38">
        <v>14923.271000000001</v>
      </c>
      <c r="AB15" s="38">
        <v>0</v>
      </c>
      <c r="AC15" s="38">
        <v>2056.652</v>
      </c>
      <c r="AD15" s="38">
        <v>370.85199999999998</v>
      </c>
      <c r="AE15" s="38">
        <v>10.432</v>
      </c>
      <c r="AF15" s="38">
        <v>7.9000000000000001E-2</v>
      </c>
      <c r="AG15" s="38">
        <v>1</v>
      </c>
      <c r="AH15" s="38">
        <v>913.34199999999998</v>
      </c>
      <c r="AI15" s="38">
        <v>1189.32</v>
      </c>
      <c r="AJ15" s="38">
        <v>370.45</v>
      </c>
      <c r="AK15" s="38">
        <v>3.8879999999999999</v>
      </c>
      <c r="AL15" s="38">
        <v>489.255</v>
      </c>
    </row>
    <row r="16" spans="1:38" ht="15.95" customHeight="1">
      <c r="A16" s="35"/>
      <c r="B16" s="36"/>
      <c r="C16" s="37">
        <v>45474</v>
      </c>
      <c r="D16" s="38">
        <v>187.024</v>
      </c>
      <c r="E16" s="38">
        <v>0</v>
      </c>
      <c r="F16" s="38">
        <v>415.59899999999999</v>
      </c>
      <c r="G16" s="38">
        <v>1933.585</v>
      </c>
      <c r="H16" s="38">
        <v>705.41</v>
      </c>
      <c r="I16" s="38">
        <v>69.772999999999996</v>
      </c>
      <c r="J16" s="38">
        <v>858.47699999999998</v>
      </c>
      <c r="K16" s="38">
        <v>673.45899999999995</v>
      </c>
      <c r="L16" s="38">
        <v>467.02499999999998</v>
      </c>
      <c r="M16" s="38">
        <v>23.302</v>
      </c>
      <c r="N16" s="38">
        <v>14.472</v>
      </c>
      <c r="O16" s="38">
        <v>161.91300000000001</v>
      </c>
      <c r="P16" s="38">
        <v>54.122999999999998</v>
      </c>
      <c r="Q16" s="38">
        <v>9576.9480000000003</v>
      </c>
      <c r="R16" s="38">
        <v>15236.713</v>
      </c>
      <c r="S16" s="38">
        <v>64077.341999999997</v>
      </c>
      <c r="T16" s="38">
        <v>3113.7</v>
      </c>
      <c r="U16" s="38">
        <v>4364.125</v>
      </c>
      <c r="V16" s="38">
        <v>2997.9090000000001</v>
      </c>
      <c r="W16" s="38">
        <v>264.53399999999999</v>
      </c>
      <c r="X16" s="38">
        <v>11147.839</v>
      </c>
      <c r="Y16" s="38">
        <v>0</v>
      </c>
      <c r="Z16" s="38">
        <v>1349.405</v>
      </c>
      <c r="AA16" s="38">
        <v>8594.6759999999995</v>
      </c>
      <c r="AB16" s="38">
        <v>0</v>
      </c>
      <c r="AC16" s="38">
        <v>1008.2430000000001</v>
      </c>
      <c r="AD16" s="38">
        <v>529.52</v>
      </c>
      <c r="AE16" s="38">
        <v>21.832000000000001</v>
      </c>
      <c r="AF16" s="38">
        <v>4.0000000000000001E-3</v>
      </c>
      <c r="AG16" s="38">
        <v>746</v>
      </c>
      <c r="AH16" s="38">
        <v>1579.7449999999999</v>
      </c>
      <c r="AI16" s="38">
        <v>343.27699999999999</v>
      </c>
      <c r="AJ16" s="38">
        <v>202.786</v>
      </c>
      <c r="AK16" s="38">
        <v>0</v>
      </c>
      <c r="AL16" s="38">
        <v>650.39499999999998</v>
      </c>
    </row>
    <row r="17" spans="1:38" ht="15.95" customHeight="1">
      <c r="A17" s="35"/>
      <c r="B17" s="36"/>
      <c r="C17" s="37">
        <v>45505</v>
      </c>
      <c r="D17" s="38">
        <v>144.03800000000001</v>
      </c>
      <c r="E17" s="38">
        <v>0</v>
      </c>
      <c r="F17" s="38">
        <v>944.52599999999995</v>
      </c>
      <c r="G17" s="38">
        <v>456.88</v>
      </c>
      <c r="H17" s="38">
        <v>174.71</v>
      </c>
      <c r="I17" s="38">
        <v>173.81100000000001</v>
      </c>
      <c r="J17" s="38">
        <v>683.65499999999997</v>
      </c>
      <c r="K17" s="38">
        <v>687.04600000000005</v>
      </c>
      <c r="L17" s="38">
        <v>1116.673</v>
      </c>
      <c r="M17" s="38">
        <v>25.274000000000001</v>
      </c>
      <c r="N17" s="38">
        <v>2.9990000000000001</v>
      </c>
      <c r="O17" s="38">
        <v>291.7</v>
      </c>
      <c r="P17" s="38">
        <v>5.5890000000000004</v>
      </c>
      <c r="Q17" s="38">
        <v>11259.593000000001</v>
      </c>
      <c r="R17" s="38">
        <v>17489.035</v>
      </c>
      <c r="S17" s="38">
        <v>22140.673999999999</v>
      </c>
      <c r="T17" s="38">
        <v>5098.9160000000002</v>
      </c>
      <c r="U17" s="38">
        <v>1092.9190000000001</v>
      </c>
      <c r="V17" s="38">
        <v>4887.6790000000001</v>
      </c>
      <c r="W17" s="38">
        <v>286.44299999999998</v>
      </c>
      <c r="X17" s="38">
        <v>7570.7920000000004</v>
      </c>
      <c r="Y17" s="38">
        <v>2165.2139999999999</v>
      </c>
      <c r="Z17" s="38">
        <v>999.16200000000003</v>
      </c>
      <c r="AA17" s="38">
        <v>1577.7429999999999</v>
      </c>
      <c r="AB17" s="38">
        <v>0</v>
      </c>
      <c r="AC17" s="38">
        <v>645.96799999999996</v>
      </c>
      <c r="AD17" s="38">
        <v>418.69499999999999</v>
      </c>
      <c r="AE17" s="38">
        <v>84.272000000000006</v>
      </c>
      <c r="AF17" s="38">
        <v>0</v>
      </c>
      <c r="AG17" s="38">
        <v>1673</v>
      </c>
      <c r="AH17" s="38">
        <v>2084.3339999999998</v>
      </c>
      <c r="AI17" s="38">
        <v>339.86099999999999</v>
      </c>
      <c r="AJ17" s="38">
        <v>217.35599999999999</v>
      </c>
      <c r="AK17" s="38">
        <v>0</v>
      </c>
      <c r="AL17" s="38">
        <v>531.82000000000005</v>
      </c>
    </row>
    <row r="18" spans="1:38" ht="15.95" customHeight="1">
      <c r="A18" s="35"/>
      <c r="B18" s="36"/>
      <c r="C18" s="37">
        <v>45536</v>
      </c>
      <c r="D18" s="38">
        <v>79.766000000000005</v>
      </c>
      <c r="E18" s="38">
        <v>0</v>
      </c>
      <c r="F18" s="38">
        <v>275.21699999999998</v>
      </c>
      <c r="G18" s="38">
        <v>239.994</v>
      </c>
      <c r="H18" s="38">
        <v>323.649</v>
      </c>
      <c r="I18" s="38">
        <v>223.46199999999999</v>
      </c>
      <c r="J18" s="38">
        <v>786.96799999999996</v>
      </c>
      <c r="K18" s="38">
        <v>578.51</v>
      </c>
      <c r="L18" s="38">
        <v>1154.921</v>
      </c>
      <c r="M18" s="38">
        <v>25.875</v>
      </c>
      <c r="N18" s="38">
        <v>9.2230000000000008</v>
      </c>
      <c r="O18" s="38">
        <v>202.23</v>
      </c>
      <c r="P18" s="38">
        <v>31.06</v>
      </c>
      <c r="Q18" s="38">
        <v>8208.99</v>
      </c>
      <c r="R18" s="38">
        <v>17714.222000000002</v>
      </c>
      <c r="S18" s="38">
        <v>53088.192999999999</v>
      </c>
      <c r="T18" s="38">
        <v>5131.7299999999996</v>
      </c>
      <c r="U18" s="38">
        <v>564.03899999999999</v>
      </c>
      <c r="V18" s="38">
        <v>4769.6319999999996</v>
      </c>
      <c r="W18" s="38">
        <v>244.29499999999999</v>
      </c>
      <c r="X18" s="38">
        <v>10551.937</v>
      </c>
      <c r="Y18" s="38">
        <v>8738.7219999999998</v>
      </c>
      <c r="Z18" s="38">
        <v>1409.4639999999999</v>
      </c>
      <c r="AA18" s="38">
        <v>4252.0889999999999</v>
      </c>
      <c r="AB18" s="38">
        <v>0</v>
      </c>
      <c r="AC18" s="38">
        <v>1309.4100000000001</v>
      </c>
      <c r="AD18" s="38">
        <v>4723.96</v>
      </c>
      <c r="AE18" s="38">
        <v>42.423999999999999</v>
      </c>
      <c r="AF18" s="38">
        <v>5.8999999999999997E-2</v>
      </c>
      <c r="AG18" s="38">
        <v>911</v>
      </c>
      <c r="AH18" s="38">
        <v>4180.4809999999998</v>
      </c>
      <c r="AI18" s="38">
        <v>575.17200000000003</v>
      </c>
      <c r="AJ18" s="38">
        <v>185.75800000000001</v>
      </c>
      <c r="AK18" s="38">
        <v>0</v>
      </c>
      <c r="AL18" s="38">
        <v>544.23800000000006</v>
      </c>
    </row>
    <row r="19" spans="1:38" ht="15.95" customHeight="1">
      <c r="A19" s="35"/>
      <c r="B19" s="36"/>
      <c r="C19" s="37">
        <v>45566</v>
      </c>
      <c r="D19" s="38">
        <v>318.79300000000001</v>
      </c>
      <c r="E19" s="38">
        <v>0</v>
      </c>
      <c r="F19" s="38">
        <v>1018.557</v>
      </c>
      <c r="G19" s="38">
        <v>353.54399999999998</v>
      </c>
      <c r="H19" s="38">
        <v>877.93799999999999</v>
      </c>
      <c r="I19" s="38">
        <v>447.26100000000002</v>
      </c>
      <c r="J19" s="38">
        <v>1286.991</v>
      </c>
      <c r="K19" s="38">
        <v>330.55900000000003</v>
      </c>
      <c r="L19" s="38">
        <v>1133.7090000000001</v>
      </c>
      <c r="M19" s="38">
        <v>66.201999999999998</v>
      </c>
      <c r="N19" s="38">
        <v>4.2480000000000002</v>
      </c>
      <c r="O19" s="38">
        <v>314.048</v>
      </c>
      <c r="P19" s="38">
        <v>24.298999999999999</v>
      </c>
      <c r="Q19" s="38">
        <v>4767.3519999999999</v>
      </c>
      <c r="R19" s="38">
        <v>14106.276</v>
      </c>
      <c r="S19" s="38">
        <v>41870.023000000001</v>
      </c>
      <c r="T19" s="38">
        <v>4202.5469999999996</v>
      </c>
      <c r="U19" s="38">
        <v>568.14400000000001</v>
      </c>
      <c r="V19" s="38">
        <v>4768.277</v>
      </c>
      <c r="W19" s="38">
        <v>999.58799999999997</v>
      </c>
      <c r="X19" s="38">
        <v>12953.838</v>
      </c>
      <c r="Y19" s="38">
        <v>14235.851000000001</v>
      </c>
      <c r="Z19" s="38">
        <v>1834.758</v>
      </c>
      <c r="AA19" s="38">
        <v>4458.8249999999998</v>
      </c>
      <c r="AB19" s="38">
        <v>0</v>
      </c>
      <c r="AC19" s="38">
        <v>1736.713</v>
      </c>
      <c r="AD19" s="38">
        <v>2142.355</v>
      </c>
      <c r="AE19" s="38">
        <v>140.24799999999999</v>
      </c>
      <c r="AF19" s="38">
        <v>2.5999999999999999E-2</v>
      </c>
      <c r="AG19" s="38">
        <v>243</v>
      </c>
      <c r="AH19" s="38">
        <v>2633.989</v>
      </c>
      <c r="AI19" s="38">
        <v>731.846</v>
      </c>
      <c r="AJ19" s="38">
        <v>181.916</v>
      </c>
      <c r="AK19" s="38">
        <v>3.903</v>
      </c>
      <c r="AL19" s="38">
        <v>707.55399999999997</v>
      </c>
    </row>
    <row r="20" spans="1:38" ht="15.95" customHeight="1">
      <c r="A20" s="35"/>
      <c r="B20" s="36"/>
      <c r="C20" s="37">
        <v>45597</v>
      </c>
      <c r="D20" s="38">
        <v>241.19900000000001</v>
      </c>
      <c r="E20" s="38">
        <v>0</v>
      </c>
      <c r="F20" s="38">
        <v>303.51299999999998</v>
      </c>
      <c r="G20" s="38">
        <v>630.21799999999996</v>
      </c>
      <c r="H20" s="38">
        <v>154.398</v>
      </c>
      <c r="I20" s="38">
        <v>615.63300000000004</v>
      </c>
      <c r="J20" s="38">
        <v>1325.0450000000001</v>
      </c>
      <c r="K20" s="38">
        <v>256.70299999999997</v>
      </c>
      <c r="L20" s="38">
        <v>1662.2460000000001</v>
      </c>
      <c r="M20" s="38">
        <v>62.465000000000003</v>
      </c>
      <c r="N20" s="38">
        <v>3.0649999999999999</v>
      </c>
      <c r="O20" s="38">
        <v>360.20800000000003</v>
      </c>
      <c r="P20" s="38">
        <v>8.2420000000000009</v>
      </c>
      <c r="Q20" s="38">
        <v>2271.56</v>
      </c>
      <c r="R20" s="38">
        <v>13932.454</v>
      </c>
      <c r="S20" s="38">
        <v>6592.2719999999999</v>
      </c>
      <c r="T20" s="38">
        <v>2323.585</v>
      </c>
      <c r="U20" s="38">
        <v>354.94</v>
      </c>
      <c r="V20" s="38">
        <v>4874.0479999999998</v>
      </c>
      <c r="W20" s="38">
        <v>2555.614</v>
      </c>
      <c r="X20" s="38">
        <v>25543.271000000001</v>
      </c>
      <c r="Y20" s="38">
        <v>8373.4110000000001</v>
      </c>
      <c r="Z20" s="38">
        <v>3310.85</v>
      </c>
      <c r="AA20" s="38">
        <v>3621.366</v>
      </c>
      <c r="AB20" s="38">
        <v>0</v>
      </c>
      <c r="AC20" s="38">
        <v>571.05499999999995</v>
      </c>
      <c r="AD20" s="38">
        <v>913.31600000000003</v>
      </c>
      <c r="AE20" s="38">
        <v>203.304</v>
      </c>
      <c r="AF20" s="38">
        <v>2.1000000000000001E-2</v>
      </c>
      <c r="AG20" s="38">
        <v>241</v>
      </c>
      <c r="AH20" s="38">
        <v>3056.9679999999998</v>
      </c>
      <c r="AI20" s="38">
        <v>1236.7439999999999</v>
      </c>
      <c r="AJ20" s="38">
        <v>211.79400000000001</v>
      </c>
      <c r="AK20" s="38">
        <v>9.3239999999999998</v>
      </c>
      <c r="AL20" s="38">
        <v>774.548</v>
      </c>
    </row>
    <row r="21" spans="1:38" ht="15.95" customHeight="1">
      <c r="A21" s="35">
        <v>45627</v>
      </c>
      <c r="B21" s="36">
        <v>45627</v>
      </c>
      <c r="C21" s="37">
        <v>45627</v>
      </c>
      <c r="D21" s="38">
        <v>168.886</v>
      </c>
      <c r="E21" s="38">
        <v>0</v>
      </c>
      <c r="F21" s="38">
        <v>637.976</v>
      </c>
      <c r="G21" s="38">
        <v>1015.763</v>
      </c>
      <c r="H21" s="38">
        <v>497.99599999999998</v>
      </c>
      <c r="I21" s="38">
        <v>356.52100000000002</v>
      </c>
      <c r="J21" s="38">
        <v>1238.5239999999999</v>
      </c>
      <c r="K21" s="38">
        <v>256.09699999999998</v>
      </c>
      <c r="L21" s="38">
        <v>2595.538</v>
      </c>
      <c r="M21" s="38">
        <v>36.302999999999997</v>
      </c>
      <c r="N21" s="38">
        <v>6</v>
      </c>
      <c r="O21" s="38">
        <v>333.45400000000001</v>
      </c>
      <c r="P21" s="38">
        <v>17.158000000000001</v>
      </c>
      <c r="Q21" s="38">
        <v>295.12900000000002</v>
      </c>
      <c r="R21" s="38">
        <v>12906.668</v>
      </c>
      <c r="S21" s="38">
        <v>53897.665000000001</v>
      </c>
      <c r="T21" s="38">
        <v>1832.644</v>
      </c>
      <c r="U21" s="38">
        <v>281.55500000000001</v>
      </c>
      <c r="V21" s="38">
        <v>4989.4560000000001</v>
      </c>
      <c r="W21" s="38">
        <v>1979.46</v>
      </c>
      <c r="X21" s="38">
        <v>22270.006000000001</v>
      </c>
      <c r="Y21" s="38">
        <v>16.076000000000001</v>
      </c>
      <c r="Z21" s="38">
        <v>3326.3420000000001</v>
      </c>
      <c r="AA21" s="38">
        <v>5213.67</v>
      </c>
      <c r="AB21" s="38">
        <v>0</v>
      </c>
      <c r="AC21" s="38">
        <v>147.21</v>
      </c>
      <c r="AD21" s="38">
        <v>182.38200000000001</v>
      </c>
      <c r="AE21" s="38">
        <v>159.28</v>
      </c>
      <c r="AF21" s="38">
        <v>1.7999999999999999E-2</v>
      </c>
      <c r="AG21" s="38">
        <v>0</v>
      </c>
      <c r="AH21" s="38">
        <v>1136.2159999999999</v>
      </c>
      <c r="AI21" s="38">
        <v>571.83799999999997</v>
      </c>
      <c r="AJ21" s="38">
        <v>173.99100000000001</v>
      </c>
      <c r="AK21" s="38">
        <v>9.6760000000000002</v>
      </c>
      <c r="AL21" s="38">
        <v>870.75900000000001</v>
      </c>
    </row>
    <row r="22" spans="1:38" ht="15.95" customHeight="1">
      <c r="A22" s="35">
        <v>45658</v>
      </c>
      <c r="B22" s="36">
        <v>45658</v>
      </c>
      <c r="C22" s="37">
        <v>45658</v>
      </c>
      <c r="D22" s="38">
        <v>236.947</v>
      </c>
      <c r="E22" s="38">
        <v>0</v>
      </c>
      <c r="F22" s="38">
        <v>948.94</v>
      </c>
      <c r="G22" s="38">
        <v>1335.422</v>
      </c>
      <c r="H22" s="38">
        <v>300.11599999999999</v>
      </c>
      <c r="I22" s="38">
        <v>131.85300000000001</v>
      </c>
      <c r="J22" s="38">
        <v>1259.816</v>
      </c>
      <c r="K22" s="38">
        <v>305.42399999999998</v>
      </c>
      <c r="L22" s="38">
        <v>2010.24</v>
      </c>
      <c r="M22" s="38">
        <v>37.950000000000003</v>
      </c>
      <c r="N22" s="38">
        <v>1.5569999999999999</v>
      </c>
      <c r="O22" s="38">
        <v>213.929</v>
      </c>
      <c r="P22" s="38">
        <v>82.555999999999997</v>
      </c>
      <c r="Q22" s="38">
        <v>55.378999999999998</v>
      </c>
      <c r="R22" s="38">
        <v>9554.2330000000002</v>
      </c>
      <c r="S22" s="38">
        <v>49189.142</v>
      </c>
      <c r="T22" s="38">
        <v>862.46799999999996</v>
      </c>
      <c r="U22" s="38">
        <v>484.26299999999998</v>
      </c>
      <c r="V22" s="38">
        <v>2639.5279999999998</v>
      </c>
      <c r="W22" s="38">
        <v>1575.8209999999999</v>
      </c>
      <c r="X22" s="38">
        <v>29956.929</v>
      </c>
      <c r="Y22" s="38">
        <v>0.44500000000000001</v>
      </c>
      <c r="Z22" s="38">
        <v>4898.78</v>
      </c>
      <c r="AA22" s="38">
        <v>7647.1450000000004</v>
      </c>
      <c r="AB22" s="38">
        <v>0</v>
      </c>
      <c r="AC22" s="38">
        <v>529.36500000000001</v>
      </c>
      <c r="AD22" s="38">
        <v>247.16900000000001</v>
      </c>
      <c r="AE22" s="38">
        <v>61</v>
      </c>
      <c r="AF22" s="38">
        <v>0.23100000000000001</v>
      </c>
      <c r="AG22" s="38">
        <v>0</v>
      </c>
      <c r="AH22" s="38">
        <v>756.83900000000006</v>
      </c>
      <c r="AI22" s="38">
        <v>538.07399999999996</v>
      </c>
      <c r="AJ22" s="38">
        <v>138.37899999999999</v>
      </c>
      <c r="AK22" s="38">
        <v>10.374000000000001</v>
      </c>
      <c r="AL22" s="38">
        <v>602.37099999999998</v>
      </c>
    </row>
    <row r="23" spans="1:38" ht="15.95" customHeight="1">
      <c r="A23" s="35"/>
      <c r="B23" s="36"/>
      <c r="C23" s="37">
        <v>45689</v>
      </c>
      <c r="D23" s="38">
        <v>194.35400000000001</v>
      </c>
      <c r="E23" s="38">
        <v>0</v>
      </c>
      <c r="F23" s="38">
        <v>300.72800000000001</v>
      </c>
      <c r="G23" s="38">
        <v>869.57899999999995</v>
      </c>
      <c r="H23" s="38">
        <v>126.289</v>
      </c>
      <c r="I23" s="38">
        <v>75.358999999999995</v>
      </c>
      <c r="J23" s="38">
        <v>1271.2940000000001</v>
      </c>
      <c r="K23" s="38">
        <v>272.85500000000002</v>
      </c>
      <c r="L23" s="38">
        <v>2301.36</v>
      </c>
      <c r="M23" s="38">
        <v>56.518999999999998</v>
      </c>
      <c r="N23" s="38">
        <v>0</v>
      </c>
      <c r="O23" s="38">
        <v>133.79599999999999</v>
      </c>
      <c r="P23" s="38">
        <v>21.055</v>
      </c>
      <c r="Q23" s="38">
        <v>198.73599999999999</v>
      </c>
      <c r="R23" s="38">
        <v>11314.404</v>
      </c>
      <c r="S23" s="38">
        <v>39864.194000000003</v>
      </c>
      <c r="T23" s="38">
        <v>605.71199999999999</v>
      </c>
      <c r="U23" s="38">
        <v>25.530999999999999</v>
      </c>
      <c r="V23" s="38">
        <v>3042.181</v>
      </c>
      <c r="W23" s="38">
        <v>805.92899999999997</v>
      </c>
      <c r="X23" s="38">
        <v>22309.669000000002</v>
      </c>
      <c r="Y23" s="38">
        <v>0.01</v>
      </c>
      <c r="Z23" s="38">
        <v>4004.6489999999999</v>
      </c>
      <c r="AA23" s="38">
        <v>2863.5940000000001</v>
      </c>
      <c r="AB23" s="38">
        <v>0</v>
      </c>
      <c r="AC23" s="38">
        <v>918.10199999999998</v>
      </c>
      <c r="AD23" s="38">
        <v>137.352</v>
      </c>
      <c r="AE23" s="38">
        <v>88.263999999999996</v>
      </c>
      <c r="AF23" s="38">
        <v>0.222</v>
      </c>
      <c r="AG23" s="38">
        <v>0</v>
      </c>
      <c r="AH23" s="38">
        <v>423.697</v>
      </c>
      <c r="AI23" s="38">
        <v>583.20100000000002</v>
      </c>
      <c r="AJ23" s="38">
        <v>104.235</v>
      </c>
      <c r="AK23" s="38">
        <v>5.0970000000000004</v>
      </c>
      <c r="AL23" s="38">
        <v>178.79300000000001</v>
      </c>
    </row>
    <row r="24" spans="1:38" s="43" customFormat="1" ht="15.95" customHeight="1">
      <c r="A24" s="39"/>
      <c r="B24" s="40"/>
      <c r="C24" s="41">
        <v>45717</v>
      </c>
      <c r="D24" s="42">
        <v>345.53199999999998</v>
      </c>
      <c r="E24" s="42">
        <v>0</v>
      </c>
      <c r="F24" s="42">
        <v>761.87800000000004</v>
      </c>
      <c r="G24" s="42">
        <v>1178.3610000000001</v>
      </c>
      <c r="H24" s="42">
        <v>221.92</v>
      </c>
      <c r="I24" s="42">
        <v>69.501000000000005</v>
      </c>
      <c r="J24" s="42">
        <v>2063.0070000000001</v>
      </c>
      <c r="K24" s="42">
        <v>257.80200000000002</v>
      </c>
      <c r="L24" s="42">
        <v>1463.067</v>
      </c>
      <c r="M24" s="42">
        <v>57.533999999999999</v>
      </c>
      <c r="N24" s="42">
        <v>3.5960000000000001</v>
      </c>
      <c r="O24" s="42">
        <v>176.04900000000001</v>
      </c>
      <c r="P24" s="42">
        <v>41.323999999999998</v>
      </c>
      <c r="Q24" s="42">
        <v>884.298</v>
      </c>
      <c r="R24" s="42">
        <v>7405.3459999999995</v>
      </c>
      <c r="S24" s="42">
        <v>63332.303</v>
      </c>
      <c r="T24" s="42">
        <v>757.17</v>
      </c>
      <c r="U24" s="42">
        <v>805.298</v>
      </c>
      <c r="V24" s="42">
        <v>2415.6750000000002</v>
      </c>
      <c r="W24" s="42">
        <v>416.53699999999998</v>
      </c>
      <c r="X24" s="42">
        <v>11638.073</v>
      </c>
      <c r="Y24" s="42">
        <v>0</v>
      </c>
      <c r="Z24" s="42">
        <v>3414.4050000000002</v>
      </c>
      <c r="AA24" s="42">
        <v>7362.1729999999998</v>
      </c>
      <c r="AB24" s="42">
        <v>0</v>
      </c>
      <c r="AC24" s="42">
        <v>373.846</v>
      </c>
      <c r="AD24" s="42">
        <v>104.158</v>
      </c>
      <c r="AE24" s="42">
        <v>0</v>
      </c>
      <c r="AF24" s="42">
        <v>0.94199999999999995</v>
      </c>
      <c r="AG24" s="42">
        <v>0</v>
      </c>
      <c r="AH24" s="42">
        <v>2239.3150000000001</v>
      </c>
      <c r="AI24" s="42">
        <v>1078.5429999999999</v>
      </c>
      <c r="AJ24" s="42">
        <v>270.06099999999998</v>
      </c>
      <c r="AK24" s="42">
        <v>6.34</v>
      </c>
      <c r="AL24" s="42">
        <v>201.60499999999999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177.78486678946661</v>
      </c>
      <c r="E26" s="38" t="str">
        <f t="shared" si="0"/>
        <v>-</v>
      </c>
      <c r="F26" s="38">
        <f t="shared" si="0"/>
        <v>253.34455055731425</v>
      </c>
      <c r="G26" s="38">
        <f t="shared" si="0"/>
        <v>135.50936717653028</v>
      </c>
      <c r="H26" s="38">
        <f t="shared" si="0"/>
        <v>175.72393478450221</v>
      </c>
      <c r="I26" s="38">
        <f t="shared" si="0"/>
        <v>92.226542284265989</v>
      </c>
      <c r="J26" s="38">
        <f t="shared" si="0"/>
        <v>162.27615327375099</v>
      </c>
      <c r="K26" s="38">
        <f t="shared" si="0"/>
        <v>94.483150391233437</v>
      </c>
      <c r="L26" s="38">
        <f t="shared" si="0"/>
        <v>63.574017102930434</v>
      </c>
      <c r="M26" s="38">
        <f t="shared" si="0"/>
        <v>101.7958562607265</v>
      </c>
      <c r="N26" s="38" t="str">
        <f t="shared" si="0"/>
        <v>-</v>
      </c>
      <c r="O26" s="38">
        <f t="shared" si="0"/>
        <v>131.58016682113069</v>
      </c>
      <c r="P26" s="38">
        <f t="shared" si="0"/>
        <v>196.2669199715032</v>
      </c>
      <c r="Q26" s="38">
        <f t="shared" si="0"/>
        <v>444.96115449641741</v>
      </c>
      <c r="R26" s="38">
        <f t="shared" si="0"/>
        <v>65.450606147703397</v>
      </c>
      <c r="S26" s="38">
        <f t="shared" si="0"/>
        <v>158.87014547440742</v>
      </c>
      <c r="T26" s="38">
        <f t="shared" si="0"/>
        <v>125.00495284887867</v>
      </c>
      <c r="U26" s="38">
        <f t="shared" si="0"/>
        <v>3154.1968587207707</v>
      </c>
      <c r="V26" s="38">
        <f t="shared" si="0"/>
        <v>79.406024822323189</v>
      </c>
      <c r="W26" s="38">
        <f t="shared" si="0"/>
        <v>51.684081352079403</v>
      </c>
      <c r="X26" s="38">
        <f t="shared" si="0"/>
        <v>52.166049617320631</v>
      </c>
      <c r="Y26" s="38">
        <f t="shared" si="0"/>
        <v>0</v>
      </c>
      <c r="Z26" s="38">
        <f t="shared" si="0"/>
        <v>85.261030367455433</v>
      </c>
      <c r="AA26" s="38">
        <f t="shared" si="0"/>
        <v>257.09555893747506</v>
      </c>
      <c r="AB26" s="38" t="str">
        <f t="shared" si="0"/>
        <v>-</v>
      </c>
      <c r="AC26" s="38">
        <f t="shared" si="0"/>
        <v>40.719440759305613</v>
      </c>
      <c r="AD26" s="38">
        <f t="shared" si="0"/>
        <v>75.832896499504926</v>
      </c>
      <c r="AE26" s="38">
        <f t="shared" si="0"/>
        <v>0</v>
      </c>
      <c r="AF26" s="38">
        <f t="shared" si="0"/>
        <v>424.32432432432432</v>
      </c>
      <c r="AG26" s="38" t="str">
        <f t="shared" si="0"/>
        <v>-</v>
      </c>
      <c r="AH26" s="38">
        <f t="shared" si="0"/>
        <v>528.51802113302665</v>
      </c>
      <c r="AI26" s="38">
        <f t="shared" si="0"/>
        <v>184.93503954897196</v>
      </c>
      <c r="AJ26" s="38">
        <f t="shared" si="0"/>
        <v>259.08859787979083</v>
      </c>
      <c r="AK26" s="38">
        <f t="shared" si="0"/>
        <v>124.3868942515205</v>
      </c>
      <c r="AL26" s="38">
        <f t="shared" si="0"/>
        <v>112.75888877081317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179.61844362426572</v>
      </c>
      <c r="E27" s="38" t="str">
        <f t="shared" si="1"/>
        <v>-</v>
      </c>
      <c r="F27" s="38">
        <f t="shared" si="1"/>
        <v>181.8315903026716</v>
      </c>
      <c r="G27" s="38">
        <f t="shared" si="1"/>
        <v>63.603874653470484</v>
      </c>
      <c r="H27" s="38">
        <f t="shared" si="1"/>
        <v>51.785010069048234</v>
      </c>
      <c r="I27" s="38">
        <f t="shared" si="1"/>
        <v>110.78151648947193</v>
      </c>
      <c r="J27" s="38">
        <f t="shared" si="1"/>
        <v>117.15007708710135</v>
      </c>
      <c r="K27" s="38">
        <f t="shared" si="1"/>
        <v>63.429756641250677</v>
      </c>
      <c r="L27" s="38">
        <f t="shared" si="1"/>
        <v>112.13535642924646</v>
      </c>
      <c r="M27" s="38">
        <f t="shared" si="1"/>
        <v>103.16299085529855</v>
      </c>
      <c r="N27" s="38">
        <f t="shared" si="1"/>
        <v>100.39084310441095</v>
      </c>
      <c r="O27" s="38">
        <f t="shared" si="1"/>
        <v>148.79182548872117</v>
      </c>
      <c r="P27" s="38">
        <f t="shared" si="1"/>
        <v>108.31695106288169</v>
      </c>
      <c r="Q27" s="38">
        <f t="shared" si="1"/>
        <v>76.048300196678582</v>
      </c>
      <c r="R27" s="38">
        <f t="shared" si="1"/>
        <v>64.557210533500964</v>
      </c>
      <c r="S27" s="38">
        <f t="shared" si="1"/>
        <v>122.02142948233794</v>
      </c>
      <c r="T27" s="38">
        <f t="shared" si="1"/>
        <v>22.730076847634901</v>
      </c>
      <c r="U27" s="38">
        <f t="shared" si="1"/>
        <v>634.3526483284495</v>
      </c>
      <c r="V27" s="38">
        <f t="shared" si="1"/>
        <v>59.170188125767289</v>
      </c>
      <c r="W27" s="38">
        <f t="shared" si="1"/>
        <v>126.37843413886738</v>
      </c>
      <c r="X27" s="38">
        <f t="shared" si="1"/>
        <v>173.39611093348145</v>
      </c>
      <c r="Y27" s="38">
        <f t="shared" si="1"/>
        <v>0</v>
      </c>
      <c r="Z27" s="38">
        <f t="shared" si="1"/>
        <v>129.39939878483594</v>
      </c>
      <c r="AA27" s="38">
        <f t="shared" si="1"/>
        <v>115.00486048919814</v>
      </c>
      <c r="AB27" s="38" t="str">
        <f t="shared" si="1"/>
        <v>-</v>
      </c>
      <c r="AC27" s="38">
        <f t="shared" si="1"/>
        <v>28.771593356103551</v>
      </c>
      <c r="AD27" s="38">
        <f t="shared" si="1"/>
        <v>75.214650385251417</v>
      </c>
      <c r="AE27" s="38">
        <f t="shared" si="1"/>
        <v>0</v>
      </c>
      <c r="AF27" s="38">
        <f t="shared" si="1"/>
        <v>343.79562043795613</v>
      </c>
      <c r="AG27" s="38">
        <f t="shared" si="1"/>
        <v>0</v>
      </c>
      <c r="AH27" s="38">
        <f t="shared" si="1"/>
        <v>94.679138257759945</v>
      </c>
      <c r="AI27" s="38">
        <f t="shared" si="1"/>
        <v>163.16566592689077</v>
      </c>
      <c r="AJ27" s="38">
        <f t="shared" si="1"/>
        <v>88.200751823220287</v>
      </c>
      <c r="AK27" s="38">
        <f t="shared" si="1"/>
        <v>366.89814814814815</v>
      </c>
      <c r="AL27" s="38">
        <f t="shared" si="1"/>
        <v>136.18094864970752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45352</v>
      </c>
      <c r="B33" s="36">
        <v>45352</v>
      </c>
      <c r="C33" s="37">
        <v>45352</v>
      </c>
      <c r="D33" s="54">
        <v>4283.2858033996981</v>
      </c>
      <c r="E33" s="54">
        <v>0</v>
      </c>
      <c r="F33" s="54">
        <v>1747.8535353053207</v>
      </c>
      <c r="G33" s="54">
        <v>362.92851020372916</v>
      </c>
      <c r="H33" s="54">
        <v>474.32047808727759</v>
      </c>
      <c r="I33" s="54">
        <v>2116.5932225002789</v>
      </c>
      <c r="J33" s="54">
        <v>965.57340707952039</v>
      </c>
      <c r="K33" s="54">
        <v>1372.4139977413474</v>
      </c>
      <c r="L33" s="54">
        <v>609.50667607855405</v>
      </c>
      <c r="M33" s="54">
        <v>851.44204769589385</v>
      </c>
      <c r="N33" s="54">
        <v>491.91624790619761</v>
      </c>
      <c r="O33" s="54">
        <v>1707.0891065678377</v>
      </c>
      <c r="P33" s="54">
        <v>946.91677806610573</v>
      </c>
      <c r="Q33" s="54">
        <v>535.2165295993932</v>
      </c>
      <c r="R33" s="54">
        <v>289.0643375606378</v>
      </c>
      <c r="S33" s="54">
        <v>73.694221467526674</v>
      </c>
      <c r="T33" s="54">
        <v>59.599422359392605</v>
      </c>
      <c r="U33" s="54">
        <v>98.999007467624537</v>
      </c>
      <c r="V33" s="54">
        <v>294.33083867389996</v>
      </c>
      <c r="W33" s="54">
        <v>127.4403191795992</v>
      </c>
      <c r="X33" s="54">
        <v>126.61775679463253</v>
      </c>
      <c r="Y33" s="54">
        <v>207.69230769230768</v>
      </c>
      <c r="Z33" s="54">
        <v>197.39131739794806</v>
      </c>
      <c r="AA33" s="54">
        <v>69.647554157784157</v>
      </c>
      <c r="AB33" s="54">
        <v>0</v>
      </c>
      <c r="AC33" s="54">
        <v>77.664010226588829</v>
      </c>
      <c r="AD33" s="54">
        <v>785.87313060997542</v>
      </c>
      <c r="AE33" s="54">
        <v>1903.6792452830189</v>
      </c>
      <c r="AF33" s="54">
        <v>409.91240875912405</v>
      </c>
      <c r="AG33" s="54">
        <v>983.33333333333326</v>
      </c>
      <c r="AH33" s="54">
        <v>449.41115957384733</v>
      </c>
      <c r="AI33" s="54">
        <v>356.53696534550863</v>
      </c>
      <c r="AJ33" s="54">
        <v>902.32647809032983</v>
      </c>
      <c r="AK33" s="54">
        <v>2668.6498842592591</v>
      </c>
      <c r="AL33" s="54">
        <v>1054.0753097094068</v>
      </c>
    </row>
    <row r="34" spans="1:38" ht="15.95" customHeight="1">
      <c r="A34" s="35"/>
      <c r="B34" s="36"/>
      <c r="C34" s="37">
        <v>45383</v>
      </c>
      <c r="D34" s="54">
        <v>4078.9788725737335</v>
      </c>
      <c r="E34" s="54">
        <v>0</v>
      </c>
      <c r="F34" s="54">
        <v>1331.3819011834971</v>
      </c>
      <c r="G34" s="54">
        <v>411.52318029861516</v>
      </c>
      <c r="H34" s="54">
        <v>451.63414780572731</v>
      </c>
      <c r="I34" s="54">
        <v>1522.373641521496</v>
      </c>
      <c r="J34" s="54">
        <v>982.31396707066199</v>
      </c>
      <c r="K34" s="54">
        <v>1144.1204860078944</v>
      </c>
      <c r="L34" s="54">
        <v>619.16884089294365</v>
      </c>
      <c r="M34" s="54">
        <v>723.63521061694178</v>
      </c>
      <c r="N34" s="54">
        <v>710.98933491334617</v>
      </c>
      <c r="O34" s="54">
        <v>1603.2108897126968</v>
      </c>
      <c r="P34" s="54">
        <v>972.13368706009749</v>
      </c>
      <c r="Q34" s="54">
        <v>487.27208703985968</v>
      </c>
      <c r="R34" s="54">
        <v>258.1838918616499</v>
      </c>
      <c r="S34" s="54">
        <v>77.902994436774193</v>
      </c>
      <c r="T34" s="54">
        <v>67.769293602816418</v>
      </c>
      <c r="U34" s="54">
        <v>78.462756613520312</v>
      </c>
      <c r="V34" s="54">
        <v>209.74520885884698</v>
      </c>
      <c r="W34" s="54">
        <v>135.71026972885292</v>
      </c>
      <c r="X34" s="54">
        <v>103.96454452955268</v>
      </c>
      <c r="Y34" s="54">
        <v>0</v>
      </c>
      <c r="Z34" s="54">
        <v>145.0730001731034</v>
      </c>
      <c r="AA34" s="54">
        <v>46.522792213433831</v>
      </c>
      <c r="AB34" s="54">
        <v>0</v>
      </c>
      <c r="AC34" s="54">
        <v>118.4099576336822</v>
      </c>
      <c r="AD34" s="54">
        <v>654.03220478336834</v>
      </c>
      <c r="AE34" s="54">
        <v>0</v>
      </c>
      <c r="AF34" s="54">
        <v>379.3991031390135</v>
      </c>
      <c r="AG34" s="54">
        <v>0</v>
      </c>
      <c r="AH34" s="54">
        <v>247.94064715031138</v>
      </c>
      <c r="AI34" s="54">
        <v>206.99235506203769</v>
      </c>
      <c r="AJ34" s="54">
        <v>593.10071771013588</v>
      </c>
      <c r="AK34" s="54">
        <v>1678.7667201712145</v>
      </c>
      <c r="AL34" s="54">
        <v>942.66864317953321</v>
      </c>
    </row>
    <row r="35" spans="1:38" ht="15.95" customHeight="1">
      <c r="A35" s="35"/>
      <c r="B35" s="36"/>
      <c r="C35" s="37">
        <v>45413</v>
      </c>
      <c r="D35" s="54">
        <v>2174.963812511482</v>
      </c>
      <c r="E35" s="54">
        <v>0</v>
      </c>
      <c r="F35" s="54">
        <v>2391.2862359121168</v>
      </c>
      <c r="G35" s="54">
        <v>412.8447015923357</v>
      </c>
      <c r="H35" s="54">
        <v>449.69416481624467</v>
      </c>
      <c r="I35" s="54">
        <v>1119.9424399113586</v>
      </c>
      <c r="J35" s="54">
        <v>936.11686422628327</v>
      </c>
      <c r="K35" s="54">
        <v>982.32305017108672</v>
      </c>
      <c r="L35" s="54">
        <v>627.56266219963322</v>
      </c>
      <c r="M35" s="54">
        <v>610.00488948958491</v>
      </c>
      <c r="N35" s="54">
        <v>0</v>
      </c>
      <c r="O35" s="54">
        <v>1406.7913592713185</v>
      </c>
      <c r="P35" s="54">
        <v>827.51656515628133</v>
      </c>
      <c r="Q35" s="54">
        <v>339.06476287538476</v>
      </c>
      <c r="R35" s="54">
        <v>236.83887455397488</v>
      </c>
      <c r="S35" s="54">
        <v>97.500128025557231</v>
      </c>
      <c r="T35" s="54">
        <v>100.58721206203184</v>
      </c>
      <c r="U35" s="54">
        <v>108.41748713835342</v>
      </c>
      <c r="V35" s="54">
        <v>205.07119738548525</v>
      </c>
      <c r="W35" s="54">
        <v>162.65323507834486</v>
      </c>
      <c r="X35" s="54">
        <v>115.62263660800468</v>
      </c>
      <c r="Y35" s="54">
        <v>0</v>
      </c>
      <c r="Z35" s="54">
        <v>153.0235758304205</v>
      </c>
      <c r="AA35" s="54">
        <v>44.209034603531542</v>
      </c>
      <c r="AB35" s="54">
        <v>0</v>
      </c>
      <c r="AC35" s="54">
        <v>178.21206606757633</v>
      </c>
      <c r="AD35" s="54">
        <v>771.67136725935006</v>
      </c>
      <c r="AE35" s="54">
        <v>1741</v>
      </c>
      <c r="AF35" s="54">
        <v>388.39568345323738</v>
      </c>
      <c r="AG35" s="54">
        <v>0</v>
      </c>
      <c r="AH35" s="54">
        <v>351.26273384614808</v>
      </c>
      <c r="AI35" s="54">
        <v>216.51133806437696</v>
      </c>
      <c r="AJ35" s="54">
        <v>519.33834197288513</v>
      </c>
      <c r="AK35" s="54">
        <v>1016.4812855980472</v>
      </c>
      <c r="AL35" s="54">
        <v>994.48645844331259</v>
      </c>
    </row>
    <row r="36" spans="1:38" ht="15.95" customHeight="1">
      <c r="A36" s="35"/>
      <c r="B36" s="36"/>
      <c r="C36" s="37">
        <v>45444</v>
      </c>
      <c r="D36" s="54">
        <v>1694.3401150846582</v>
      </c>
      <c r="E36" s="54">
        <v>0</v>
      </c>
      <c r="F36" s="54">
        <v>1945.9376153017402</v>
      </c>
      <c r="G36" s="54">
        <v>484.27929869824089</v>
      </c>
      <c r="H36" s="54">
        <v>486.42487603675994</v>
      </c>
      <c r="I36" s="54">
        <v>906.52172804038184</v>
      </c>
      <c r="J36" s="54">
        <v>920.31764102916998</v>
      </c>
      <c r="K36" s="54">
        <v>991.27112013280168</v>
      </c>
      <c r="L36" s="54">
        <v>690.56546314371064</v>
      </c>
      <c r="M36" s="54">
        <v>400.80042553191493</v>
      </c>
      <c r="N36" s="54">
        <v>452.5371386754482</v>
      </c>
      <c r="O36" s="54">
        <v>1371.7229917139882</v>
      </c>
      <c r="P36" s="54">
        <v>931.00228554393459</v>
      </c>
      <c r="Q36" s="54">
        <v>304.10076862549187</v>
      </c>
      <c r="R36" s="54">
        <v>273.29717133298328</v>
      </c>
      <c r="S36" s="54">
        <v>61.483710381734589</v>
      </c>
      <c r="T36" s="54">
        <v>95.394080787195264</v>
      </c>
      <c r="U36" s="54">
        <v>89.736276682991047</v>
      </c>
      <c r="V36" s="54">
        <v>239.60581750488919</v>
      </c>
      <c r="W36" s="54">
        <v>168.32693879741061</v>
      </c>
      <c r="X36" s="54">
        <v>99.496321012659365</v>
      </c>
      <c r="Y36" s="54">
        <v>0</v>
      </c>
      <c r="Z36" s="54">
        <v>184.7229042090093</v>
      </c>
      <c r="AA36" s="54">
        <v>39.80750373024788</v>
      </c>
      <c r="AB36" s="54">
        <v>0</v>
      </c>
      <c r="AC36" s="54">
        <v>165.66021378434465</v>
      </c>
      <c r="AD36" s="54">
        <v>746.50791151186991</v>
      </c>
      <c r="AE36" s="54">
        <v>1306</v>
      </c>
      <c r="AF36" s="54">
        <v>305.79746835443035</v>
      </c>
      <c r="AG36" s="54">
        <v>684</v>
      </c>
      <c r="AH36" s="54">
        <v>375.15420510608294</v>
      </c>
      <c r="AI36" s="54">
        <v>158.35344566643124</v>
      </c>
      <c r="AJ36" s="54">
        <v>526.23009852881637</v>
      </c>
      <c r="AK36" s="54">
        <v>1031.2993827160494</v>
      </c>
      <c r="AL36" s="54">
        <v>894.06434885693557</v>
      </c>
    </row>
    <row r="37" spans="1:38" ht="15.95" customHeight="1">
      <c r="A37" s="35"/>
      <c r="B37" s="36"/>
      <c r="C37" s="37">
        <v>45474</v>
      </c>
      <c r="D37" s="54">
        <v>1949.5978644452048</v>
      </c>
      <c r="E37" s="54">
        <v>0</v>
      </c>
      <c r="F37" s="54">
        <v>1437.8557239069391</v>
      </c>
      <c r="G37" s="54">
        <v>463.91575751777134</v>
      </c>
      <c r="H37" s="54">
        <v>537.15698388171415</v>
      </c>
      <c r="I37" s="54">
        <v>1089.1290757169679</v>
      </c>
      <c r="J37" s="54">
        <v>913.21797788409003</v>
      </c>
      <c r="K37" s="54">
        <v>1051.4649993540809</v>
      </c>
      <c r="L37" s="54">
        <v>673.10558963652909</v>
      </c>
      <c r="M37" s="54">
        <v>442.07128143506998</v>
      </c>
      <c r="N37" s="54">
        <v>857.1402708678828</v>
      </c>
      <c r="O37" s="54">
        <v>1321.5867842606831</v>
      </c>
      <c r="P37" s="54">
        <v>999.75829129944759</v>
      </c>
      <c r="Q37" s="54">
        <v>333.90547625402161</v>
      </c>
      <c r="R37" s="54">
        <v>274.9224245413036</v>
      </c>
      <c r="S37" s="54">
        <v>56.239045246290026</v>
      </c>
      <c r="T37" s="54">
        <v>109.16608022609758</v>
      </c>
      <c r="U37" s="54">
        <v>81.987778535216108</v>
      </c>
      <c r="V37" s="54">
        <v>381.00006704673154</v>
      </c>
      <c r="W37" s="54">
        <v>236.88892165090309</v>
      </c>
      <c r="X37" s="54">
        <v>132.73123131756745</v>
      </c>
      <c r="Y37" s="54">
        <v>0</v>
      </c>
      <c r="Z37" s="54">
        <v>231.6098561958789</v>
      </c>
      <c r="AA37" s="54">
        <v>38.680434026832422</v>
      </c>
      <c r="AB37" s="54">
        <v>0</v>
      </c>
      <c r="AC37" s="54">
        <v>183.00911387433388</v>
      </c>
      <c r="AD37" s="54">
        <v>668.42639182655989</v>
      </c>
      <c r="AE37" s="54">
        <v>1193</v>
      </c>
      <c r="AF37" s="54">
        <v>176.75</v>
      </c>
      <c r="AG37" s="54">
        <v>706.07238605898124</v>
      </c>
      <c r="AH37" s="54">
        <v>378.21772817764895</v>
      </c>
      <c r="AI37" s="54">
        <v>292.68426664180822</v>
      </c>
      <c r="AJ37" s="54">
        <v>800.48451569634983</v>
      </c>
      <c r="AK37" s="54">
        <v>0</v>
      </c>
      <c r="AL37" s="54">
        <v>969.39163123947753</v>
      </c>
    </row>
    <row r="38" spans="1:38" ht="15.95" customHeight="1">
      <c r="A38" s="35"/>
      <c r="B38" s="36"/>
      <c r="C38" s="37">
        <v>45505</v>
      </c>
      <c r="D38" s="54">
        <v>1726.8927574667796</v>
      </c>
      <c r="E38" s="54">
        <v>0</v>
      </c>
      <c r="F38" s="54">
        <v>1296.7212199558296</v>
      </c>
      <c r="G38" s="54">
        <v>641.25552442654521</v>
      </c>
      <c r="H38" s="54">
        <v>512.34500600995932</v>
      </c>
      <c r="I38" s="54">
        <v>1604.6064000552324</v>
      </c>
      <c r="J38" s="54">
        <v>923.95167006750489</v>
      </c>
      <c r="K38" s="54">
        <v>997.28318773415469</v>
      </c>
      <c r="L38" s="54">
        <v>529.19311741216995</v>
      </c>
      <c r="M38" s="54">
        <v>518.43253936852102</v>
      </c>
      <c r="N38" s="54">
        <v>541.02767589196401</v>
      </c>
      <c r="O38" s="54">
        <v>999.45127871100442</v>
      </c>
      <c r="P38" s="54">
        <v>1047.7353730542136</v>
      </c>
      <c r="Q38" s="54">
        <v>263.22637594449463</v>
      </c>
      <c r="R38" s="54">
        <v>247.24198419180934</v>
      </c>
      <c r="S38" s="54">
        <v>57.697484819116163</v>
      </c>
      <c r="T38" s="54">
        <v>86.963180409326228</v>
      </c>
      <c r="U38" s="54">
        <v>77.339768088943458</v>
      </c>
      <c r="V38" s="54">
        <v>276.61605150420064</v>
      </c>
      <c r="W38" s="54">
        <v>187.12714920595025</v>
      </c>
      <c r="X38" s="54">
        <v>127.73568828730204</v>
      </c>
      <c r="Y38" s="54">
        <v>754.35345697931007</v>
      </c>
      <c r="Z38" s="54">
        <v>322.70974977030755</v>
      </c>
      <c r="AA38" s="54">
        <v>42.538755044389355</v>
      </c>
      <c r="AB38" s="54">
        <v>0</v>
      </c>
      <c r="AC38" s="54">
        <v>309.17897945409061</v>
      </c>
      <c r="AD38" s="54">
        <v>777.51380599242884</v>
      </c>
      <c r="AE38" s="54">
        <v>1141</v>
      </c>
      <c r="AF38" s="54">
        <v>0</v>
      </c>
      <c r="AG38" s="54">
        <v>682.10340705319777</v>
      </c>
      <c r="AH38" s="54">
        <v>366.32239506720134</v>
      </c>
      <c r="AI38" s="54">
        <v>297.22013117127295</v>
      </c>
      <c r="AJ38" s="54">
        <v>742.92928191538306</v>
      </c>
      <c r="AK38" s="54">
        <v>0</v>
      </c>
      <c r="AL38" s="54">
        <v>990.4255255537588</v>
      </c>
    </row>
    <row r="39" spans="1:38" ht="15.95" customHeight="1">
      <c r="A39" s="35"/>
      <c r="B39" s="36"/>
      <c r="C39" s="37">
        <v>45536</v>
      </c>
      <c r="D39" s="54">
        <v>3526.1974149386956</v>
      </c>
      <c r="E39" s="54">
        <v>0</v>
      </c>
      <c r="F39" s="54">
        <v>1734.5902033667978</v>
      </c>
      <c r="G39" s="54">
        <v>849.95471136778428</v>
      </c>
      <c r="H39" s="54">
        <v>450.91892142413542</v>
      </c>
      <c r="I39" s="54">
        <v>2013.7723729314157</v>
      </c>
      <c r="J39" s="54">
        <v>968.70634638257218</v>
      </c>
      <c r="K39" s="54">
        <v>930.55825309847717</v>
      </c>
      <c r="L39" s="54">
        <v>494.15698822690035</v>
      </c>
      <c r="M39" s="54">
        <v>500.16668599033812</v>
      </c>
      <c r="N39" s="54">
        <v>810.64393364415048</v>
      </c>
      <c r="O39" s="54">
        <v>1197.0001928497256</v>
      </c>
      <c r="P39" s="54">
        <v>954.32559562137794</v>
      </c>
      <c r="Q39" s="54">
        <v>280.85021336364156</v>
      </c>
      <c r="R39" s="54">
        <v>205.53730234384554</v>
      </c>
      <c r="S39" s="54">
        <v>62.042738599145764</v>
      </c>
      <c r="T39" s="54">
        <v>77.620351811182573</v>
      </c>
      <c r="U39" s="54">
        <v>64.216382200521593</v>
      </c>
      <c r="V39" s="54">
        <v>273.38539556091541</v>
      </c>
      <c r="W39" s="54">
        <v>141.76981108905215</v>
      </c>
      <c r="X39" s="54">
        <v>123.57941778841175</v>
      </c>
      <c r="Y39" s="54">
        <v>521.83848084422414</v>
      </c>
      <c r="Z39" s="54">
        <v>319.09844948150504</v>
      </c>
      <c r="AA39" s="54">
        <v>45.133804113695639</v>
      </c>
      <c r="AB39" s="54">
        <v>0</v>
      </c>
      <c r="AC39" s="54">
        <v>191.33091926898373</v>
      </c>
      <c r="AD39" s="54">
        <v>761.90906696923776</v>
      </c>
      <c r="AE39" s="54">
        <v>1416.368093531963</v>
      </c>
      <c r="AF39" s="54">
        <v>278.03389830508473</v>
      </c>
      <c r="AG39" s="54">
        <v>665.57848518111973</v>
      </c>
      <c r="AH39" s="54">
        <v>252.16426626505421</v>
      </c>
      <c r="AI39" s="54">
        <v>238.88179361999539</v>
      </c>
      <c r="AJ39" s="54">
        <v>730.16054759418159</v>
      </c>
      <c r="AK39" s="54">
        <v>0</v>
      </c>
      <c r="AL39" s="54">
        <v>962.89994267213979</v>
      </c>
    </row>
    <row r="40" spans="1:38" ht="15.95" customHeight="1">
      <c r="A40" s="35"/>
      <c r="B40" s="36"/>
      <c r="C40" s="37">
        <v>45566</v>
      </c>
      <c r="D40" s="54">
        <v>2855.9615863585459</v>
      </c>
      <c r="E40" s="54">
        <v>0</v>
      </c>
      <c r="F40" s="54">
        <v>1578.9680420437933</v>
      </c>
      <c r="G40" s="54">
        <v>663.27067917996067</v>
      </c>
      <c r="H40" s="54">
        <v>358.16867705920009</v>
      </c>
      <c r="I40" s="54">
        <v>1569.2669470398716</v>
      </c>
      <c r="J40" s="54">
        <v>960.380555108777</v>
      </c>
      <c r="K40" s="54">
        <v>1194.571180938955</v>
      </c>
      <c r="L40" s="54">
        <v>525.04800791031914</v>
      </c>
      <c r="M40" s="54">
        <v>700.03439473127696</v>
      </c>
      <c r="N40" s="54">
        <v>382.0011770244821</v>
      </c>
      <c r="O40" s="54">
        <v>1059.8845686009781</v>
      </c>
      <c r="P40" s="54">
        <v>856.99831268776484</v>
      </c>
      <c r="Q40" s="54">
        <v>385.76029019883578</v>
      </c>
      <c r="R40" s="54">
        <v>235.46790605826794</v>
      </c>
      <c r="S40" s="54">
        <v>61.659397559920144</v>
      </c>
      <c r="T40" s="54">
        <v>81.661424131604008</v>
      </c>
      <c r="U40" s="54">
        <v>52.519572502745788</v>
      </c>
      <c r="V40" s="54">
        <v>253.38550696614314</v>
      </c>
      <c r="W40" s="54">
        <v>112.00405266969992</v>
      </c>
      <c r="X40" s="54">
        <v>130.83470821543392</v>
      </c>
      <c r="Y40" s="54">
        <v>428.86521114895061</v>
      </c>
      <c r="Z40" s="54">
        <v>402.414330936287</v>
      </c>
      <c r="AA40" s="54">
        <v>61.717496649902159</v>
      </c>
      <c r="AB40" s="54">
        <v>0</v>
      </c>
      <c r="AC40" s="54">
        <v>160.33093953923301</v>
      </c>
      <c r="AD40" s="54">
        <v>794.15650814174126</v>
      </c>
      <c r="AE40" s="54">
        <v>1480.8155838229422</v>
      </c>
      <c r="AF40" s="54">
        <v>261.26923076923077</v>
      </c>
      <c r="AG40" s="54">
        <v>728.98353909465015</v>
      </c>
      <c r="AH40" s="54">
        <v>324.06960431497623</v>
      </c>
      <c r="AI40" s="54">
        <v>227.65146765849647</v>
      </c>
      <c r="AJ40" s="54">
        <v>827.26351173068895</v>
      </c>
      <c r="AK40" s="54">
        <v>1932.3341019728414</v>
      </c>
      <c r="AL40" s="54">
        <v>1017.3200222173856</v>
      </c>
    </row>
    <row r="41" spans="1:38" ht="15.95" customHeight="1">
      <c r="A41" s="35"/>
      <c r="B41" s="36"/>
      <c r="C41" s="37">
        <v>45597</v>
      </c>
      <c r="D41" s="54">
        <v>3073.260556635807</v>
      </c>
      <c r="E41" s="54">
        <v>0</v>
      </c>
      <c r="F41" s="54">
        <v>1805.0383805636002</v>
      </c>
      <c r="G41" s="54">
        <v>489.77290715276297</v>
      </c>
      <c r="H41" s="54">
        <v>397.21767121335768</v>
      </c>
      <c r="I41" s="54">
        <v>1361.5181626066178</v>
      </c>
      <c r="J41" s="54">
        <v>924.2907244659616</v>
      </c>
      <c r="K41" s="54">
        <v>1170.8919763306233</v>
      </c>
      <c r="L41" s="54">
        <v>491.39772572772023</v>
      </c>
      <c r="M41" s="54">
        <v>564.10945329384458</v>
      </c>
      <c r="N41" s="54">
        <v>409.00065252854813</v>
      </c>
      <c r="O41" s="54">
        <v>989.24954193132862</v>
      </c>
      <c r="P41" s="54">
        <v>501.02220334870179</v>
      </c>
      <c r="Q41" s="54">
        <v>436.73523085456691</v>
      </c>
      <c r="R41" s="54">
        <v>231.88816227205919</v>
      </c>
      <c r="S41" s="54">
        <v>83.391262223403402</v>
      </c>
      <c r="T41" s="54">
        <v>88.420561330874477</v>
      </c>
      <c r="U41" s="54">
        <v>49.716230912266859</v>
      </c>
      <c r="V41" s="54">
        <v>211.01524113016532</v>
      </c>
      <c r="W41" s="54">
        <v>102.08647667448997</v>
      </c>
      <c r="X41" s="54">
        <v>168.49343316288662</v>
      </c>
      <c r="Y41" s="54">
        <v>405.20016108130847</v>
      </c>
      <c r="Z41" s="54">
        <v>365.65531117386774</v>
      </c>
      <c r="AA41" s="54">
        <v>82.170281048642963</v>
      </c>
      <c r="AB41" s="54">
        <v>0</v>
      </c>
      <c r="AC41" s="54">
        <v>248.46418471075467</v>
      </c>
      <c r="AD41" s="54">
        <v>1041.7333617280328</v>
      </c>
      <c r="AE41" s="54">
        <v>1764.0582379097311</v>
      </c>
      <c r="AF41" s="54">
        <v>287.90476190476193</v>
      </c>
      <c r="AG41" s="54">
        <v>843.18257261410781</v>
      </c>
      <c r="AH41" s="54">
        <v>303.70839537738044</v>
      </c>
      <c r="AI41" s="54">
        <v>197.48058450253245</v>
      </c>
      <c r="AJ41" s="54">
        <v>724.05819333881038</v>
      </c>
      <c r="AK41" s="54">
        <v>1916.3120978120978</v>
      </c>
      <c r="AL41" s="54">
        <v>978.94545463935094</v>
      </c>
    </row>
    <row r="42" spans="1:38" ht="15.95" customHeight="1">
      <c r="A42" s="35">
        <v>45627</v>
      </c>
      <c r="B42" s="36">
        <v>45627</v>
      </c>
      <c r="C42" s="37">
        <v>45627</v>
      </c>
      <c r="D42" s="54">
        <v>4313.8304477576594</v>
      </c>
      <c r="E42" s="54">
        <v>0</v>
      </c>
      <c r="F42" s="54">
        <v>1807.8946041857373</v>
      </c>
      <c r="G42" s="54">
        <v>488.09275391995965</v>
      </c>
      <c r="H42" s="54">
        <v>388.77211262741065</v>
      </c>
      <c r="I42" s="54">
        <v>2032.2174177678173</v>
      </c>
      <c r="J42" s="54">
        <v>1052.3613825812015</v>
      </c>
      <c r="K42" s="54">
        <v>1718.4777213321515</v>
      </c>
      <c r="L42" s="54">
        <v>433.03238596391196</v>
      </c>
      <c r="M42" s="54">
        <v>1042.6542985428202</v>
      </c>
      <c r="N42" s="54">
        <v>409</v>
      </c>
      <c r="O42" s="54">
        <v>1073.5674515825272</v>
      </c>
      <c r="P42" s="54">
        <v>697.99673621634224</v>
      </c>
      <c r="Q42" s="54">
        <v>636.63074452188698</v>
      </c>
      <c r="R42" s="54">
        <v>244.70442905945978</v>
      </c>
      <c r="S42" s="54">
        <v>68.451918816891236</v>
      </c>
      <c r="T42" s="54">
        <v>100.10979219095471</v>
      </c>
      <c r="U42" s="54">
        <v>44.292980057182433</v>
      </c>
      <c r="V42" s="54">
        <v>194.50692821020968</v>
      </c>
      <c r="W42" s="54">
        <v>94.170960261889604</v>
      </c>
      <c r="X42" s="54">
        <v>191.26490801125064</v>
      </c>
      <c r="Y42" s="54">
        <v>433.57022891266485</v>
      </c>
      <c r="Z42" s="54">
        <v>373.96023890507951</v>
      </c>
      <c r="AA42" s="54">
        <v>98.82609678019513</v>
      </c>
      <c r="AB42" s="54">
        <v>0</v>
      </c>
      <c r="AC42" s="54">
        <v>260.64834590041437</v>
      </c>
      <c r="AD42" s="54">
        <v>1048.866763167418</v>
      </c>
      <c r="AE42" s="54">
        <v>1920.6436464088397</v>
      </c>
      <c r="AF42" s="54">
        <v>320.61111111111114</v>
      </c>
      <c r="AG42" s="54">
        <v>0</v>
      </c>
      <c r="AH42" s="54">
        <v>650.45854221380444</v>
      </c>
      <c r="AI42" s="54">
        <v>489.19482091081738</v>
      </c>
      <c r="AJ42" s="54">
        <v>878.24670241564218</v>
      </c>
      <c r="AK42" s="54">
        <v>3322.8259611409671</v>
      </c>
      <c r="AL42" s="54">
        <v>881.68105526328179</v>
      </c>
    </row>
    <row r="43" spans="1:38" ht="15.95" customHeight="1">
      <c r="A43" s="35">
        <v>45658</v>
      </c>
      <c r="B43" s="36">
        <v>45658</v>
      </c>
      <c r="C43" s="37">
        <v>45658</v>
      </c>
      <c r="D43" s="54">
        <v>3546.744411197441</v>
      </c>
      <c r="E43" s="54">
        <v>0</v>
      </c>
      <c r="F43" s="54">
        <v>1794.6432893544377</v>
      </c>
      <c r="G43" s="54">
        <v>456.81742999591143</v>
      </c>
      <c r="H43" s="54">
        <v>390.0429100747711</v>
      </c>
      <c r="I43" s="54">
        <v>1902.7798229846876</v>
      </c>
      <c r="J43" s="54">
        <v>881.40388755183301</v>
      </c>
      <c r="K43" s="54">
        <v>1484.4272912410288</v>
      </c>
      <c r="L43" s="54">
        <v>430.53334129258201</v>
      </c>
      <c r="M43" s="54">
        <v>823.180395256917</v>
      </c>
      <c r="N43" s="54">
        <v>523.5317919075145</v>
      </c>
      <c r="O43" s="54">
        <v>1227.5855681090457</v>
      </c>
      <c r="P43" s="54">
        <v>1107.870863413925</v>
      </c>
      <c r="Q43" s="54">
        <v>887.34466133371848</v>
      </c>
      <c r="R43" s="54">
        <v>289.32008158059364</v>
      </c>
      <c r="S43" s="54">
        <v>52.594897304775102</v>
      </c>
      <c r="T43" s="54">
        <v>59.169432373143117</v>
      </c>
      <c r="U43" s="54">
        <v>36.612411024587878</v>
      </c>
      <c r="V43" s="54">
        <v>259.81972686025682</v>
      </c>
      <c r="W43" s="54">
        <v>106.429006847859</v>
      </c>
      <c r="X43" s="54">
        <v>134.81574276188323</v>
      </c>
      <c r="Y43" s="54">
        <v>381.761797752809</v>
      </c>
      <c r="Z43" s="54">
        <v>213.91565185617642</v>
      </c>
      <c r="AA43" s="54">
        <v>79.519477007432172</v>
      </c>
      <c r="AB43" s="54">
        <v>0</v>
      </c>
      <c r="AC43" s="54">
        <v>170.05426501563196</v>
      </c>
      <c r="AD43" s="54">
        <v>921.68041299677554</v>
      </c>
      <c r="AE43" s="54">
        <v>1998.655737704918</v>
      </c>
      <c r="AF43" s="54">
        <v>336.7532467532468</v>
      </c>
      <c r="AG43" s="54">
        <v>0</v>
      </c>
      <c r="AH43" s="54">
        <v>870.26389364184456</v>
      </c>
      <c r="AI43" s="54">
        <v>245.79637373298095</v>
      </c>
      <c r="AJ43" s="54">
        <v>976.56804139356404</v>
      </c>
      <c r="AK43" s="54">
        <v>1652.1013109697319</v>
      </c>
      <c r="AL43" s="54">
        <v>773.89799309727721</v>
      </c>
    </row>
    <row r="44" spans="1:38" ht="15.95" customHeight="1">
      <c r="A44" s="35"/>
      <c r="B44" s="36"/>
      <c r="C44" s="37">
        <v>45689</v>
      </c>
      <c r="D44" s="54">
        <v>4418.777246673596</v>
      </c>
      <c r="E44" s="54">
        <v>0</v>
      </c>
      <c r="F44" s="54">
        <v>1846.3634181053976</v>
      </c>
      <c r="G44" s="54">
        <v>634.69287091799595</v>
      </c>
      <c r="H44" s="54">
        <v>437.08553397366359</v>
      </c>
      <c r="I44" s="54">
        <v>2051.1198131610026</v>
      </c>
      <c r="J44" s="54">
        <v>933.75973535625906</v>
      </c>
      <c r="K44" s="54">
        <v>1527.9719741254512</v>
      </c>
      <c r="L44" s="54">
        <v>492.67828197239891</v>
      </c>
      <c r="M44" s="54">
        <v>856.81508873122311</v>
      </c>
      <c r="N44" s="54">
        <v>0</v>
      </c>
      <c r="O44" s="54">
        <v>1522.4546100032885</v>
      </c>
      <c r="P44" s="54">
        <v>1107.2742816433151</v>
      </c>
      <c r="Q44" s="54">
        <v>761.61286329603092</v>
      </c>
      <c r="R44" s="54">
        <v>279.05463699192637</v>
      </c>
      <c r="S44" s="54">
        <v>62.42716511463896</v>
      </c>
      <c r="T44" s="54">
        <v>68.91719331959743</v>
      </c>
      <c r="U44" s="54">
        <v>119.68924053111903</v>
      </c>
      <c r="V44" s="54">
        <v>272.39450216801697</v>
      </c>
      <c r="W44" s="54">
        <v>119.64226749502748</v>
      </c>
      <c r="X44" s="54">
        <v>124.76231001006784</v>
      </c>
      <c r="Y44" s="54">
        <v>216</v>
      </c>
      <c r="Z44" s="54">
        <v>275.24015238289303</v>
      </c>
      <c r="AA44" s="54">
        <v>107.56757033294524</v>
      </c>
      <c r="AB44" s="54">
        <v>0</v>
      </c>
      <c r="AC44" s="54">
        <v>124.10255069698138</v>
      </c>
      <c r="AD44" s="54">
        <v>908.87636146543184</v>
      </c>
      <c r="AE44" s="54">
        <v>2058.71612435421</v>
      </c>
      <c r="AF44" s="54">
        <v>309.01351351351354</v>
      </c>
      <c r="AG44" s="54">
        <v>0</v>
      </c>
      <c r="AH44" s="54">
        <v>1189.9544367791134</v>
      </c>
      <c r="AI44" s="54">
        <v>381.28526014187219</v>
      </c>
      <c r="AJ44" s="54">
        <v>1187.9740298364272</v>
      </c>
      <c r="AK44" s="54">
        <v>1958.6741220325682</v>
      </c>
      <c r="AL44" s="54">
        <v>777.86489403947587</v>
      </c>
    </row>
    <row r="45" spans="1:38" s="43" customFormat="1" ht="15.95" customHeight="1">
      <c r="A45" s="39"/>
      <c r="B45" s="40"/>
      <c r="C45" s="41">
        <v>45717</v>
      </c>
      <c r="D45" s="42">
        <v>3662.0237517798641</v>
      </c>
      <c r="E45" s="42">
        <v>0</v>
      </c>
      <c r="F45" s="42">
        <v>1855.0084790478265</v>
      </c>
      <c r="G45" s="42">
        <v>483.11635228932391</v>
      </c>
      <c r="H45" s="42">
        <v>440.75996755587602</v>
      </c>
      <c r="I45" s="42">
        <v>2293.5811858822176</v>
      </c>
      <c r="J45" s="42">
        <v>911.48456500632335</v>
      </c>
      <c r="K45" s="42">
        <v>1614.8599894492672</v>
      </c>
      <c r="L45" s="42">
        <v>587.48010241499537</v>
      </c>
      <c r="M45" s="42">
        <v>916.47580561059544</v>
      </c>
      <c r="N45" s="42">
        <v>494.47719688542821</v>
      </c>
      <c r="O45" s="42">
        <v>1477.2095836954484</v>
      </c>
      <c r="P45" s="42">
        <v>837.06792662859357</v>
      </c>
      <c r="Q45" s="42">
        <v>604.44236332096193</v>
      </c>
      <c r="R45" s="42">
        <v>259.59083802431383</v>
      </c>
      <c r="S45" s="42">
        <v>56.178083212922161</v>
      </c>
      <c r="T45" s="42">
        <v>70.545417805776765</v>
      </c>
      <c r="U45" s="42">
        <v>41.266257956681876</v>
      </c>
      <c r="V45" s="42">
        <v>321.55736926531921</v>
      </c>
      <c r="W45" s="42">
        <v>141.78178169046208</v>
      </c>
      <c r="X45" s="42">
        <v>116.99478496139351</v>
      </c>
      <c r="Y45" s="42">
        <v>0</v>
      </c>
      <c r="Z45" s="42">
        <v>200.51370238738522</v>
      </c>
      <c r="AA45" s="42">
        <v>72.915517334352231</v>
      </c>
      <c r="AB45" s="42">
        <v>0</v>
      </c>
      <c r="AC45" s="42">
        <v>162.52433087421022</v>
      </c>
      <c r="AD45" s="42">
        <v>927.69654755275644</v>
      </c>
      <c r="AE45" s="42">
        <v>0</v>
      </c>
      <c r="AF45" s="42">
        <v>423.87791932059446</v>
      </c>
      <c r="AG45" s="42">
        <v>0</v>
      </c>
      <c r="AH45" s="42">
        <v>470.81908172811774</v>
      </c>
      <c r="AI45" s="42">
        <v>252.5824153510801</v>
      </c>
      <c r="AJ45" s="42">
        <v>953.91875909516739</v>
      </c>
      <c r="AK45" s="42">
        <v>1026.8326498422714</v>
      </c>
      <c r="AL45" s="42">
        <v>742.69550358374056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82.87414249126482</v>
      </c>
      <c r="E47" s="38" t="str">
        <f t="shared" si="2"/>
        <v>-</v>
      </c>
      <c r="F47" s="38">
        <f t="shared" si="2"/>
        <v>100.4682209828063</v>
      </c>
      <c r="G47" s="38">
        <f t="shared" si="2"/>
        <v>76.118131213694369</v>
      </c>
      <c r="H47" s="38">
        <f t="shared" si="2"/>
        <v>100.8406669396736</v>
      </c>
      <c r="I47" s="38">
        <f t="shared" si="2"/>
        <v>111.82092685007783</v>
      </c>
      <c r="J47" s="38">
        <f t="shared" si="2"/>
        <v>97.614464459485717</v>
      </c>
      <c r="K47" s="38">
        <f t="shared" si="2"/>
        <v>105.68649273646183</v>
      </c>
      <c r="L47" s="38">
        <f t="shared" si="2"/>
        <v>119.24213506287811</v>
      </c>
      <c r="M47" s="38">
        <f t="shared" si="2"/>
        <v>106.96307962640086</v>
      </c>
      <c r="N47" s="38" t="str">
        <f t="shared" si="2"/>
        <v>-</v>
      </c>
      <c r="O47" s="38">
        <f t="shared" si="2"/>
        <v>97.028152694303159</v>
      </c>
      <c r="P47" s="38">
        <f t="shared" si="2"/>
        <v>75.597161471708162</v>
      </c>
      <c r="Q47" s="38">
        <f t="shared" si="2"/>
        <v>79.363465672719542</v>
      </c>
      <c r="R47" s="38">
        <f t="shared" si="2"/>
        <v>93.025093875012132</v>
      </c>
      <c r="S47" s="38">
        <f t="shared" si="2"/>
        <v>89.989803493012673</v>
      </c>
      <c r="T47" s="38">
        <f t="shared" si="2"/>
        <v>102.36258095803261</v>
      </c>
      <c r="U47" s="38">
        <f t="shared" si="2"/>
        <v>34.477834242713499</v>
      </c>
      <c r="V47" s="38">
        <f t="shared" si="2"/>
        <v>118.04840652289592</v>
      </c>
      <c r="W47" s="38">
        <f t="shared" si="2"/>
        <v>118.50475978011261</v>
      </c>
      <c r="X47" s="38">
        <f t="shared" si="2"/>
        <v>93.774141366853883</v>
      </c>
      <c r="Y47" s="38">
        <f t="shared" si="2"/>
        <v>0</v>
      </c>
      <c r="Z47" s="38">
        <f t="shared" si="2"/>
        <v>72.850454648944492</v>
      </c>
      <c r="AA47" s="38">
        <f t="shared" si="2"/>
        <v>67.785780703852197</v>
      </c>
      <c r="AB47" s="38" t="str">
        <f t="shared" si="2"/>
        <v>-</v>
      </c>
      <c r="AC47" s="38">
        <f t="shared" si="2"/>
        <v>130.95970224741188</v>
      </c>
      <c r="AD47" s="38">
        <f t="shared" si="2"/>
        <v>102.07070916191283</v>
      </c>
      <c r="AE47" s="38">
        <f t="shared" si="2"/>
        <v>0</v>
      </c>
      <c r="AF47" s="38">
        <f t="shared" si="2"/>
        <v>137.17132124775435</v>
      </c>
      <c r="AG47" s="38" t="str">
        <f t="shared" si="2"/>
        <v>-</v>
      </c>
      <c r="AH47" s="38">
        <f t="shared" si="2"/>
        <v>39.566143641810214</v>
      </c>
      <c r="AI47" s="38">
        <f t="shared" si="2"/>
        <v>66.244998628348981</v>
      </c>
      <c r="AJ47" s="38">
        <f t="shared" si="2"/>
        <v>80.297947188838208</v>
      </c>
      <c r="AK47" s="38">
        <f t="shared" si="2"/>
        <v>52.424884685600468</v>
      </c>
      <c r="AL47" s="38">
        <f t="shared" si="2"/>
        <v>95.478727639564809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85.495666641559836</v>
      </c>
      <c r="E48" s="38" t="str">
        <f t="shared" si="3"/>
        <v>-</v>
      </c>
      <c r="F48" s="38">
        <f t="shared" si="3"/>
        <v>106.13065921017161</v>
      </c>
      <c r="G48" s="38">
        <f t="shared" si="3"/>
        <v>133.11612031199411</v>
      </c>
      <c r="H48" s="38">
        <f t="shared" si="3"/>
        <v>92.924507356980229</v>
      </c>
      <c r="I48" s="38">
        <f t="shared" si="3"/>
        <v>108.36192620766627</v>
      </c>
      <c r="J48" s="38">
        <f t="shared" si="3"/>
        <v>94.398267218564513</v>
      </c>
      <c r="K48" s="38">
        <f t="shared" si="3"/>
        <v>117.66566007829458</v>
      </c>
      <c r="L48" s="38">
        <f t="shared" si="3"/>
        <v>96.386163674978377</v>
      </c>
      <c r="M48" s="38">
        <f t="shared" si="3"/>
        <v>107.63807214955978</v>
      </c>
      <c r="N48" s="38">
        <f t="shared" si="3"/>
        <v>100.52060670696102</v>
      </c>
      <c r="O48" s="38">
        <f t="shared" si="3"/>
        <v>86.533829898629605</v>
      </c>
      <c r="P48" s="38">
        <f t="shared" si="3"/>
        <v>88.399313014406914</v>
      </c>
      <c r="Q48" s="38">
        <f t="shared" si="3"/>
        <v>112.93417334725891</v>
      </c>
      <c r="R48" s="38">
        <f t="shared" si="3"/>
        <v>89.803827139298619</v>
      </c>
      <c r="S48" s="38">
        <f t="shared" si="3"/>
        <v>76.231327360825716</v>
      </c>
      <c r="T48" s="38">
        <f t="shared" si="3"/>
        <v>118.36594217369813</v>
      </c>
      <c r="U48" s="38">
        <f t="shared" si="3"/>
        <v>41.683506746446028</v>
      </c>
      <c r="V48" s="38">
        <f t="shared" si="3"/>
        <v>109.25031529624543</v>
      </c>
      <c r="W48" s="38">
        <f t="shared" si="3"/>
        <v>111.25347347149352</v>
      </c>
      <c r="X48" s="38">
        <f t="shared" si="3"/>
        <v>92.399982374630923</v>
      </c>
      <c r="Y48" s="38">
        <f t="shared" si="3"/>
        <v>0</v>
      </c>
      <c r="Z48" s="38">
        <f t="shared" si="3"/>
        <v>101.58182489006965</v>
      </c>
      <c r="AA48" s="38">
        <f t="shared" si="3"/>
        <v>104.69214348742904</v>
      </c>
      <c r="AB48" s="38" t="str">
        <f t="shared" si="3"/>
        <v>-</v>
      </c>
      <c r="AC48" s="38">
        <f t="shared" si="3"/>
        <v>209.26595265945829</v>
      </c>
      <c r="AD48" s="38">
        <f t="shared" si="3"/>
        <v>118.04660465140233</v>
      </c>
      <c r="AE48" s="38">
        <f t="shared" si="3"/>
        <v>0</v>
      </c>
      <c r="AF48" s="38">
        <f t="shared" si="3"/>
        <v>103.40694993931665</v>
      </c>
      <c r="AG48" s="38">
        <f t="shared" si="3"/>
        <v>0</v>
      </c>
      <c r="AH48" s="38">
        <f t="shared" si="3"/>
        <v>104.76354930183986</v>
      </c>
      <c r="AI48" s="38">
        <f t="shared" si="3"/>
        <v>70.843261681523131</v>
      </c>
      <c r="AJ48" s="38">
        <f t="shared" si="3"/>
        <v>105.7176955633649</v>
      </c>
      <c r="AK48" s="38">
        <f t="shared" si="3"/>
        <v>38.4776083179338</v>
      </c>
      <c r="AL48" s="38">
        <f t="shared" si="3"/>
        <v>70.459434609894316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FD1F-C839-4EDE-8155-CBE5FCDDDEBA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345.53199999999993</v>
      </c>
      <c r="E8" s="79">
        <f>IF(ISERR(SUMPRODUCT(D10:D67,E10:E67)/D8),"-",SUMPRODUCT(D10:D67,E10:E67)/D8)</f>
        <v>3662.023751779866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761.87800000000004</v>
      </c>
      <c r="I8" s="79">
        <f t="shared" ref="I8:AN8" si="3">IF(ISERR(SUMPRODUCT(H10:H67,I10:I67)/H8),"-",SUMPRODUCT(H10:H67,I10:I67)/H8)</f>
        <v>1855.0084790478263</v>
      </c>
      <c r="J8" s="79">
        <f t="shared" ref="J8:AO8" si="4">IF(SUM(J10:J67)&lt;0.001,"-",SUM(J10:J67))</f>
        <v>1178.3609999999999</v>
      </c>
      <c r="K8" s="79">
        <f t="shared" ref="K8:AP8" si="5">IF(ISERR(SUMPRODUCT(J10:J67,K10:K67)/J8),"-",SUMPRODUCT(J10:J67,K10:K67)/J8)</f>
        <v>483.11635228932397</v>
      </c>
      <c r="L8" s="79">
        <f t="shared" ref="L8:AQ8" si="6">IF(SUM(L10:L67)&lt;0.001,"-",SUM(L10:L67))</f>
        <v>221.92000000000002</v>
      </c>
      <c r="M8" s="79">
        <f t="shared" ref="M8:AR8" si="7">IF(ISERR(SUMPRODUCT(L10:L67,M10:M67)/L8),"-",SUMPRODUCT(L10:L67,M10:M67)/L8)</f>
        <v>440.75996755587596</v>
      </c>
      <c r="N8" s="79">
        <f t="shared" ref="N8:AS8" si="8">IF(SUM(N10:N67)&lt;0.001,"-",SUM(N10:N67))</f>
        <v>69.500999999999991</v>
      </c>
      <c r="O8" s="79">
        <f t="shared" ref="O8:AT8" si="9">IF(ISERR(SUMPRODUCT(N10:N67,O10:O67)/N8),"-",SUMPRODUCT(N10:N67,O10:O67)/N8)</f>
        <v>2293.5811858822176</v>
      </c>
      <c r="P8" s="79">
        <f t="shared" ref="P8:AU8" si="10">IF(SUM(P10:P67)&lt;0.001,"-",SUM(P10:P67))</f>
        <v>2063.0070000000001</v>
      </c>
      <c r="Q8" s="79">
        <f t="shared" ref="Q8:AV8" si="11">IF(ISERR(SUMPRODUCT(P10:P67,Q10:Q67)/P8),"-",SUMPRODUCT(P10:P67,Q10:Q67)/P8)</f>
        <v>911.48456500632335</v>
      </c>
      <c r="R8" s="79">
        <f t="shared" ref="R8:AW8" si="12">IF(SUM(R10:R67)&lt;0.001,"-",SUM(R10:R67))</f>
        <v>257.80200000000002</v>
      </c>
      <c r="S8" s="79">
        <f t="shared" ref="S8:AX8" si="13">IF(ISERR(SUMPRODUCT(R10:R67,S10:S67)/R8),"-",SUMPRODUCT(R10:R67,S10:S67)/R8)</f>
        <v>1614.8599894492672</v>
      </c>
      <c r="T8" s="79">
        <f t="shared" ref="T8:AY8" si="14">IF(SUM(T10:T67)&lt;0.001,"-",SUM(T10:T67))</f>
        <v>1463.067</v>
      </c>
      <c r="U8" s="79">
        <f t="shared" ref="U8:AZ8" si="15">IF(ISERR(SUMPRODUCT(T10:T67,U10:U67)/T8),"-",SUMPRODUCT(T10:T67,U10:U67)/T8)</f>
        <v>587.48010241499526</v>
      </c>
      <c r="V8" s="79">
        <f t="shared" ref="V8:BA8" si="16">IF(SUM(V10:V67)&lt;0.001,"-",SUM(V10:V67))</f>
        <v>57.534000000000006</v>
      </c>
      <c r="W8" s="79">
        <f t="shared" ref="W8:BB8" si="17">IF(ISERR(SUMPRODUCT(V10:V67,W10:W67)/V8),"-",SUMPRODUCT(V10:V67,W10:W67)/V8)</f>
        <v>916.47580561059522</v>
      </c>
      <c r="X8" s="79">
        <f t="shared" ref="X8:BC8" si="18">IF(SUM(X10:X67)&lt;0.001,"-",SUM(X10:X67))</f>
        <v>3.5959999999999996</v>
      </c>
      <c r="Y8" s="79">
        <f t="shared" ref="Y8:BD8" si="19">IF(ISERR(SUMPRODUCT(X10:X67,Y10:Y67)/X8),"-",SUMPRODUCT(X10:X67,Y10:Y67)/X8)</f>
        <v>494.47719688542827</v>
      </c>
      <c r="Z8" s="79">
        <f t="shared" ref="Z8:BU8" si="20">IF(SUM(Z10:Z67)&lt;0.001,"-",SUM(Z10:Z67))</f>
        <v>176.04899999999998</v>
      </c>
      <c r="AA8" s="79">
        <f t="shared" ref="AA8:BU8" si="21">IF(ISERR(SUMPRODUCT(Z10:Z67,AA10:AA67)/Z8),"-",SUMPRODUCT(Z10:Z67,AA10:AA67)/Z8)</f>
        <v>1477.2095836954484</v>
      </c>
      <c r="AB8" s="79">
        <f t="shared" ref="AB8:BU8" si="22">IF(SUM(AB10:AB67)&lt;0.001,"-",SUM(AB10:AB67))</f>
        <v>41.323999999999998</v>
      </c>
      <c r="AC8" s="79">
        <f t="shared" ref="AC8:BU8" si="23">IF(ISERR(SUMPRODUCT(AB10:AB67,AC10:AC67)/AB8),"-",SUMPRODUCT(AB10:AB67,AC10:AC67)/AB8)</f>
        <v>837.06792662859368</v>
      </c>
      <c r="AD8" s="79">
        <f t="shared" ref="AD8:BU8" si="24">IF(SUM(AD10:AD67)&lt;0.001,"-",SUM(AD10:AD67))</f>
        <v>884.29799999999989</v>
      </c>
      <c r="AE8" s="79">
        <f t="shared" ref="AE8:BU8" si="25">IF(ISERR(SUMPRODUCT(AD10:AD67,AE10:AE67)/AD8),"-",SUMPRODUCT(AD10:AD67,AE10:AE67)/AD8)</f>
        <v>604.44236332096204</v>
      </c>
      <c r="AF8" s="79">
        <f t="shared" ref="AF8:BU8" si="26">IF(SUM(AF10:AF67)&lt;0.001,"-",SUM(AF10:AF67))</f>
        <v>7405.3459999999995</v>
      </c>
      <c r="AG8" s="79">
        <f t="shared" ref="AG8:BU8" si="27">IF(ISERR(SUMPRODUCT(AF10:AF67,AG10:AG67)/AF8),"-",SUMPRODUCT(AF10:AF67,AG10:AG67)/AF8)</f>
        <v>259.59083802431377</v>
      </c>
      <c r="AH8" s="79">
        <f t="shared" ref="AH8:BU8" si="28">IF(SUM(AH10:AH67)&lt;0.001,"-",SUM(AH10:AH67))</f>
        <v>63332.302999999993</v>
      </c>
      <c r="AI8" s="79">
        <f t="shared" ref="AI8:BU8" si="29">IF(ISERR(SUMPRODUCT(AH10:AH67,AI10:AI67)/AH8),"-",SUMPRODUCT(AH10:AH67,AI10:AI67)/AH8)</f>
        <v>56.178083212922182</v>
      </c>
      <c r="AJ8" s="79">
        <f t="shared" ref="AJ8:BU8" si="30">IF(SUM(AJ10:AJ67)&lt;0.001,"-",SUM(AJ10:AJ67))</f>
        <v>757.17</v>
      </c>
      <c r="AK8" s="79">
        <f t="shared" ref="AK8:BU8" si="31">IF(ISERR(SUMPRODUCT(AJ10:AJ67,AK10:AK67)/AJ8),"-",SUMPRODUCT(AJ10:AJ67,AK10:AK67)/AJ8)</f>
        <v>70.545417805776779</v>
      </c>
      <c r="AL8" s="79">
        <f t="shared" ref="AL8:BU8" si="32">IF(SUM(AL10:AL67)&lt;0.001,"-",SUM(AL10:AL67))</f>
        <v>805.298</v>
      </c>
      <c r="AM8" s="79">
        <f t="shared" ref="AM8:BU8" si="33">IF(ISERR(SUMPRODUCT(AL10:AL67,AM10:AM67)/AL8),"-",SUMPRODUCT(AL10:AL67,AM10:AM67)/AL8)</f>
        <v>41.266257956681883</v>
      </c>
      <c r="AN8" s="79">
        <f t="shared" ref="AN8:BU8" si="34">IF(SUM(AN10:AN67)&lt;0.001,"-",SUM(AN10:AN67))</f>
        <v>2415.6749999999997</v>
      </c>
      <c r="AO8" s="79">
        <f t="shared" ref="AO8:BU8" si="35">IF(ISERR(SUMPRODUCT(AN10:AN67,AO10:AO67)/AN8),"-",SUMPRODUCT(AN10:AN67,AO10:AO67)/AN8)</f>
        <v>321.55736926531927</v>
      </c>
      <c r="AP8" s="79">
        <f t="shared" ref="AP8:BU8" si="36">IF(SUM(AP10:AP67)&lt;0.001,"-",SUM(AP10:AP67))</f>
        <v>416.53699999999998</v>
      </c>
      <c r="AQ8" s="79">
        <f t="shared" ref="AQ8:BU8" si="37">IF(ISERR(SUMPRODUCT(AP10:AP67,AQ10:AQ67)/AP8),"-",SUMPRODUCT(AP10:AP67,AQ10:AQ67)/AP8)</f>
        <v>141.78178169046208</v>
      </c>
      <c r="AR8" s="79">
        <f t="shared" ref="AR8:BU8" si="38">IF(SUM(AR10:AR67)&lt;0.001,"-",SUM(AR10:AR67))</f>
        <v>11638.073</v>
      </c>
      <c r="AS8" s="79">
        <f t="shared" ref="AS8:BU8" si="39">IF(ISERR(SUMPRODUCT(AR10:AR67,AS10:AS67)/AR8),"-",SUMPRODUCT(AR10:AR67,AS10:AS67)/AR8)</f>
        <v>116.99478496139353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3414.4050000000007</v>
      </c>
      <c r="AW8" s="79">
        <f t="shared" ref="AW8:BU8" si="43">IF(ISERR(SUMPRODUCT(AV10:AV67,AW10:AW67)/AV8),"-",SUMPRODUCT(AV10:AV67,AW10:AW67)/AV8)</f>
        <v>200.51370238738514</v>
      </c>
      <c r="AX8" s="79">
        <f t="shared" ref="AX8:BU8" si="44">IF(SUM(AX10:AX67)&lt;0.001,"-",SUM(AX10:AX67))</f>
        <v>7362.1729999999989</v>
      </c>
      <c r="AY8" s="79">
        <f t="shared" ref="AY8:BU8" si="45">IF(ISERR(SUMPRODUCT(AX10:AX67,AY10:AY67)/AX8),"-",SUMPRODUCT(AX10:AX67,AY10:AY67)/AX8)</f>
        <v>72.915517334352231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373.846</v>
      </c>
      <c r="BC8" s="79">
        <f t="shared" ref="BC8:BU8" si="49">IF(ISERR(SUMPRODUCT(BB10:BB67,BC10:BC67)/BB8),"-",SUMPRODUCT(BB10:BB67,BC10:BC67)/BB8)</f>
        <v>162.52433087421025</v>
      </c>
      <c r="BD8" s="79">
        <f t="shared" ref="BD8:BU8" si="50">IF(SUM(BD10:BD67)&lt;0.001,"-",SUM(BD10:BD67))</f>
        <v>104.15800000000002</v>
      </c>
      <c r="BE8" s="79">
        <f t="shared" ref="BE8:BU8" si="51">IF(ISERR(SUMPRODUCT(BD10:BD67,BE10:BE67)/BD8),"-",SUMPRODUCT(BD10:BD67,BE10:BE67)/BD8)</f>
        <v>927.69654755275633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0.94199999999999995</v>
      </c>
      <c r="BI8" s="79">
        <f t="shared" ref="BI8:BU8" si="55">IF(ISERR(SUMPRODUCT(BH10:BH67,BI10:BI67)/BH8),"-",SUMPRODUCT(BH10:BH67,BI10:BI67)/BH8)</f>
        <v>423.87791932059451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2239.3150000000005</v>
      </c>
      <c r="BM8" s="79">
        <f t="shared" ref="BM8:BU8" si="59">IF(ISERR(SUMPRODUCT(BL10:BL67,BM10:BM67)/BL8),"-",SUMPRODUCT(BL10:BL67,BM10:BM67)/BL8)</f>
        <v>470.81908172811768</v>
      </c>
      <c r="BN8" s="79">
        <f t="shared" ref="BN8:BU8" si="60">IF(SUM(BN10:BN67)&lt;0.001,"-",SUM(BN10:BN67))</f>
        <v>1078.5430000000001</v>
      </c>
      <c r="BO8" s="79">
        <f t="shared" ref="BO8:BU8" si="61">IF(ISERR(SUMPRODUCT(BN10:BN67,BO10:BO67)/BN8),"-",SUMPRODUCT(BN10:BN67,BO10:BO67)/BN8)</f>
        <v>252.58241535108007</v>
      </c>
      <c r="BP8" s="79">
        <f t="shared" ref="BP8:BU8" si="62">IF(SUM(BP10:BP67)&lt;0.001,"-",SUM(BP10:BP67))</f>
        <v>270.06099999999998</v>
      </c>
      <c r="BQ8" s="79">
        <f t="shared" ref="BQ8:BU8" si="63">IF(ISERR(SUMPRODUCT(BP10:BP67,BQ10:BQ67)/BP8),"-",SUMPRODUCT(BP10:BP67,BQ10:BQ67)/BP8)</f>
        <v>953.91875909516727</v>
      </c>
      <c r="BR8" s="79">
        <f t="shared" ref="BR8:BU8" si="64">IF(SUM(BR10:BR67)&lt;0.001,"-",SUM(BR10:BR67))</f>
        <v>6.34</v>
      </c>
      <c r="BS8" s="79">
        <f t="shared" ref="BS8:BU8" si="65">IF(ISERR(SUMPRODUCT(BR10:BR67,BS10:BS67)/BR8),"-",SUMPRODUCT(BR10:BR67,BS10:BS67)/BR8)</f>
        <v>1026.8326498422712</v>
      </c>
      <c r="BT8" s="79">
        <f t="shared" ref="BT8:BU8" si="66">IF(SUM(BT10:BT67)&lt;0.001,"-",SUM(BT10:BT67))</f>
        <v>201.60499999999996</v>
      </c>
      <c r="BU8" s="79">
        <f t="shared" ref="BU8" si="67">IF(ISERR(SUMPRODUCT(BT10:BT67,BU10:BU67)/BT8),"-",SUMPRODUCT(BT10:BT67,BU10:BU67)/BT8)</f>
        <v>742.69550358374033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996.05399999999997</v>
      </c>
      <c r="AW10" s="85">
        <v>148.71237703979904</v>
      </c>
      <c r="AX10" s="84">
        <v>135.136</v>
      </c>
      <c r="AY10" s="85">
        <v>52.959492659246983</v>
      </c>
      <c r="AZ10" s="84">
        <v>0</v>
      </c>
      <c r="BA10" s="85">
        <v>0</v>
      </c>
      <c r="BB10" s="84">
        <v>163.02199999999999</v>
      </c>
      <c r="BC10" s="85">
        <v>191.23001190023433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9.5920000000000005</v>
      </c>
      <c r="BO10" s="85">
        <v>139.97195579649707</v>
      </c>
      <c r="BP10" s="84">
        <v>0</v>
      </c>
      <c r="BQ10" s="85">
        <v>0</v>
      </c>
      <c r="BR10" s="84">
        <v>0</v>
      </c>
      <c r="BS10" s="85">
        <v>0</v>
      </c>
      <c r="BT10" s="84">
        <v>1.7869999999999999</v>
      </c>
      <c r="BU10" s="85">
        <v>736.65360940123117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162.81800000000001</v>
      </c>
      <c r="AW11" s="85">
        <v>143.92467049097766</v>
      </c>
      <c r="AX11" s="84">
        <v>1819.806</v>
      </c>
      <c r="AY11" s="85">
        <v>55.080115133151558</v>
      </c>
      <c r="AZ11" s="84">
        <v>0</v>
      </c>
      <c r="BA11" s="85">
        <v>0</v>
      </c>
      <c r="BB11" s="84">
        <v>0.27</v>
      </c>
      <c r="BC11" s="85">
        <v>285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59.997999999999998</v>
      </c>
      <c r="BO11" s="85">
        <v>172.0646021534051</v>
      </c>
      <c r="BP11" s="84">
        <v>0</v>
      </c>
      <c r="BQ11" s="85">
        <v>0</v>
      </c>
      <c r="BR11" s="84">
        <v>0</v>
      </c>
      <c r="BS11" s="85">
        <v>0</v>
      </c>
      <c r="BT11" s="84">
        <v>2.6080000000000001</v>
      </c>
      <c r="BU11" s="85">
        <v>559.68251533742341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48.929000000000002</v>
      </c>
      <c r="AW12" s="85">
        <v>150.85102904208139</v>
      </c>
      <c r="AX12" s="84">
        <v>689.10799999999995</v>
      </c>
      <c r="AY12" s="85">
        <v>55.281209911944131</v>
      </c>
      <c r="AZ12" s="84">
        <v>0</v>
      </c>
      <c r="BA12" s="85">
        <v>0</v>
      </c>
      <c r="BB12" s="84">
        <v>0.61499999999999999</v>
      </c>
      <c r="BC12" s="85">
        <v>268.6829268292683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12.346</v>
      </c>
      <c r="BO12" s="85">
        <v>278.10570225174143</v>
      </c>
      <c r="BP12" s="84">
        <v>0</v>
      </c>
      <c r="BQ12" s="85">
        <v>0</v>
      </c>
      <c r="BR12" s="84">
        <v>0</v>
      </c>
      <c r="BS12" s="85">
        <v>0</v>
      </c>
      <c r="BT12" s="84">
        <v>46.06</v>
      </c>
      <c r="BU12" s="85">
        <v>849.2719496309162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106.235</v>
      </c>
      <c r="AW13" s="85">
        <v>146.70269685132018</v>
      </c>
      <c r="AX13" s="84">
        <v>434.96899999999999</v>
      </c>
      <c r="AY13" s="85">
        <v>169.27384940076189</v>
      </c>
      <c r="AZ13" s="84">
        <v>0</v>
      </c>
      <c r="BA13" s="85">
        <v>0</v>
      </c>
      <c r="BB13" s="84">
        <v>6.5250000000000004</v>
      </c>
      <c r="BC13" s="85">
        <v>387.53042145593872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11.901</v>
      </c>
      <c r="BO13" s="85">
        <v>85.355012183850093</v>
      </c>
      <c r="BP13" s="84">
        <v>0</v>
      </c>
      <c r="BQ13" s="85">
        <v>0</v>
      </c>
      <c r="BR13" s="84">
        <v>0</v>
      </c>
      <c r="BS13" s="85">
        <v>0</v>
      </c>
      <c r="BT13" s="84">
        <v>0.49</v>
      </c>
      <c r="BU13" s="85">
        <v>390.47551020408162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132.786</v>
      </c>
      <c r="AW14" s="85">
        <v>239.37781844471556</v>
      </c>
      <c r="AX14" s="84">
        <v>19.881</v>
      </c>
      <c r="AY14" s="85">
        <v>122.37432724712036</v>
      </c>
      <c r="AZ14" s="84">
        <v>0</v>
      </c>
      <c r="BA14" s="85">
        <v>0</v>
      </c>
      <c r="BB14" s="84">
        <v>0.20699999999999999</v>
      </c>
      <c r="BC14" s="85">
        <v>550.45893719806759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157.80799999999999</v>
      </c>
      <c r="BO14" s="85">
        <v>246.8323405657508</v>
      </c>
      <c r="BP14" s="84">
        <v>0</v>
      </c>
      <c r="BQ14" s="85">
        <v>0</v>
      </c>
      <c r="BR14" s="84">
        <v>0</v>
      </c>
      <c r="BS14" s="85">
        <v>0</v>
      </c>
      <c r="BT14" s="84">
        <v>62.155000000000001</v>
      </c>
      <c r="BU14" s="85">
        <v>613.24736545732446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27.727</v>
      </c>
      <c r="AW16" s="85">
        <v>258.20629711111911</v>
      </c>
      <c r="AX16" s="84">
        <v>2.5819999999999999</v>
      </c>
      <c r="AY16" s="85">
        <v>110.62083656080559</v>
      </c>
      <c r="AZ16" s="84">
        <v>0</v>
      </c>
      <c r="BA16" s="85">
        <v>0</v>
      </c>
      <c r="BB16" s="84">
        <v>5.0000000000000001E-3</v>
      </c>
      <c r="BC16" s="85">
        <v>362.8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45.978999999999999</v>
      </c>
      <c r="BO16" s="85">
        <v>259.66971878466256</v>
      </c>
      <c r="BP16" s="84">
        <v>0</v>
      </c>
      <c r="BQ16" s="85">
        <v>0</v>
      </c>
      <c r="BR16" s="84">
        <v>0</v>
      </c>
      <c r="BS16" s="85">
        <v>0</v>
      </c>
      <c r="BT16" s="84">
        <v>5.01</v>
      </c>
      <c r="BU16" s="85">
        <v>629.15828343313376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1121.0609999999999</v>
      </c>
      <c r="AW17" s="85">
        <v>245.59344674375436</v>
      </c>
      <c r="AX17" s="84">
        <v>1133.402</v>
      </c>
      <c r="AY17" s="85">
        <v>67.766809128623379</v>
      </c>
      <c r="AZ17" s="84">
        <v>0</v>
      </c>
      <c r="BA17" s="85">
        <v>0</v>
      </c>
      <c r="BB17" s="84">
        <v>5.5E-2</v>
      </c>
      <c r="BC17" s="85">
        <v>659.18181818181813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58.662999999999997</v>
      </c>
      <c r="BO17" s="85">
        <v>134.85123502037058</v>
      </c>
      <c r="BP17" s="84">
        <v>0</v>
      </c>
      <c r="BQ17" s="85">
        <v>0</v>
      </c>
      <c r="BR17" s="84">
        <v>0</v>
      </c>
      <c r="BS17" s="85">
        <v>0</v>
      </c>
      <c r="BT17" s="84">
        <v>3.8239999999999998</v>
      </c>
      <c r="BU17" s="85">
        <v>613.37735355648533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556.43799999999999</v>
      </c>
      <c r="AW19" s="85">
        <v>174.69058547403304</v>
      </c>
      <c r="AX19" s="84">
        <v>912.2</v>
      </c>
      <c r="AY19" s="85">
        <v>70.405036176277136</v>
      </c>
      <c r="AZ19" s="84">
        <v>0</v>
      </c>
      <c r="BA19" s="85">
        <v>0</v>
      </c>
      <c r="BB19" s="84">
        <v>198.38300000000001</v>
      </c>
      <c r="BC19" s="85">
        <v>125.51938422143027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410.59300000000002</v>
      </c>
      <c r="BO19" s="85">
        <v>151.7257186557004</v>
      </c>
      <c r="BP19" s="84">
        <v>0</v>
      </c>
      <c r="BQ19" s="85">
        <v>0</v>
      </c>
      <c r="BR19" s="84">
        <v>0</v>
      </c>
      <c r="BS19" s="85">
        <v>0</v>
      </c>
      <c r="BT19" s="84">
        <v>7.3810000000000002</v>
      </c>
      <c r="BU19" s="85">
        <v>677.7616854084813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3.3000000000000002E-2</v>
      </c>
      <c r="AI20" s="85">
        <v>57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0</v>
      </c>
      <c r="AS20" s="85">
        <v>0</v>
      </c>
      <c r="AT20" s="84">
        <v>0</v>
      </c>
      <c r="AU20" s="85">
        <v>0</v>
      </c>
      <c r="AV20" s="84">
        <v>137</v>
      </c>
      <c r="AW20" s="85">
        <v>294.16058394160586</v>
      </c>
      <c r="AX20" s="84">
        <v>325</v>
      </c>
      <c r="AY20" s="85">
        <v>79.452307692307684</v>
      </c>
      <c r="AZ20" s="84">
        <v>0</v>
      </c>
      <c r="BA20" s="85">
        <v>0</v>
      </c>
      <c r="BB20" s="84">
        <v>4</v>
      </c>
      <c r="BC20" s="85">
        <v>345.25</v>
      </c>
      <c r="BD20" s="84">
        <v>1</v>
      </c>
      <c r="BE20" s="85">
        <v>375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0</v>
      </c>
      <c r="BM20" s="85">
        <v>0</v>
      </c>
      <c r="BN20" s="84">
        <v>35</v>
      </c>
      <c r="BO20" s="85">
        <v>574.65714285714284</v>
      </c>
      <c r="BP20" s="84">
        <v>0</v>
      </c>
      <c r="BQ20" s="85">
        <v>0</v>
      </c>
      <c r="BR20" s="84">
        <v>0</v>
      </c>
      <c r="BS20" s="85">
        <v>0</v>
      </c>
      <c r="BT20" s="84">
        <v>4</v>
      </c>
      <c r="BU20" s="85">
        <v>742.75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0</v>
      </c>
      <c r="AI22" s="85">
        <v>0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0</v>
      </c>
      <c r="AQ22" s="85">
        <v>0</v>
      </c>
      <c r="AR22" s="84">
        <v>0.11700000000000001</v>
      </c>
      <c r="AS22" s="85">
        <v>11.794871794871796</v>
      </c>
      <c r="AT22" s="84">
        <v>0</v>
      </c>
      <c r="AU22" s="85">
        <v>0</v>
      </c>
      <c r="AV22" s="84">
        <v>76.728999999999999</v>
      </c>
      <c r="AW22" s="85">
        <v>326.99390061124217</v>
      </c>
      <c r="AX22" s="84">
        <v>1647.7080000000001</v>
      </c>
      <c r="AY22" s="85">
        <v>79.931834402697561</v>
      </c>
      <c r="AZ22" s="84">
        <v>0</v>
      </c>
      <c r="BA22" s="85">
        <v>0</v>
      </c>
      <c r="BB22" s="84">
        <v>4.5999999999999999E-2</v>
      </c>
      <c r="BC22" s="85">
        <v>526.60869565217388</v>
      </c>
      <c r="BD22" s="84">
        <v>2E-3</v>
      </c>
      <c r="BE22" s="85">
        <v>81</v>
      </c>
      <c r="BF22" s="84">
        <v>0</v>
      </c>
      <c r="BG22" s="85">
        <v>0</v>
      </c>
      <c r="BH22" s="84">
        <v>0.64900000000000002</v>
      </c>
      <c r="BI22" s="85">
        <v>461.6117103235747</v>
      </c>
      <c r="BJ22" s="84">
        <v>0</v>
      </c>
      <c r="BK22" s="85">
        <v>0</v>
      </c>
      <c r="BL22" s="84">
        <v>0</v>
      </c>
      <c r="BM22" s="85">
        <v>0</v>
      </c>
      <c r="BN22" s="84">
        <v>29.577000000000002</v>
      </c>
      <c r="BO22" s="85">
        <v>373.84119417114647</v>
      </c>
      <c r="BP22" s="84">
        <v>0</v>
      </c>
      <c r="BQ22" s="85">
        <v>0</v>
      </c>
      <c r="BR22" s="84">
        <v>0</v>
      </c>
      <c r="BS22" s="85">
        <v>0</v>
      </c>
      <c r="BT22" s="84">
        <v>8.2070000000000007</v>
      </c>
      <c r="BU22" s="85">
        <v>625.57719020348486</v>
      </c>
    </row>
    <row r="23" spans="1:73" ht="12.95" customHeight="1">
      <c r="A23" s="83"/>
      <c r="B23" s="80" t="s">
        <v>59</v>
      </c>
      <c r="C23" s="19">
        <v>13</v>
      </c>
      <c r="D23" s="84">
        <v>0.03</v>
      </c>
      <c r="E23" s="85">
        <v>3459.2333333333331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0</v>
      </c>
      <c r="AI23" s="85">
        <v>0</v>
      </c>
      <c r="AJ23" s="84">
        <v>0</v>
      </c>
      <c r="AK23" s="85">
        <v>0</v>
      </c>
      <c r="AL23" s="84">
        <v>0</v>
      </c>
      <c r="AM23" s="85">
        <v>0</v>
      </c>
      <c r="AN23" s="84">
        <v>0</v>
      </c>
      <c r="AO23" s="85">
        <v>0</v>
      </c>
      <c r="AP23" s="84">
        <v>0</v>
      </c>
      <c r="AQ23" s="85">
        <v>0</v>
      </c>
      <c r="AR23" s="84">
        <v>0</v>
      </c>
      <c r="AS23" s="85">
        <v>0</v>
      </c>
      <c r="AT23" s="84">
        <v>0</v>
      </c>
      <c r="AU23" s="85">
        <v>0</v>
      </c>
      <c r="AV23" s="84">
        <v>1.325</v>
      </c>
      <c r="AW23" s="85">
        <v>327.27999999999997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</v>
      </c>
      <c r="BM23" s="85">
        <v>0</v>
      </c>
      <c r="BN23" s="84">
        <v>2.4359999999999999</v>
      </c>
      <c r="BO23" s="85">
        <v>354.15927750410509</v>
      </c>
      <c r="BP23" s="84">
        <v>0</v>
      </c>
      <c r="BQ23" s="85">
        <v>0</v>
      </c>
      <c r="BR23" s="84">
        <v>0</v>
      </c>
      <c r="BS23" s="85">
        <v>0</v>
      </c>
      <c r="BT23" s="84">
        <v>8.6820000000000004</v>
      </c>
      <c r="BU23" s="85">
        <v>886.44471319972354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2.8359999999999999</v>
      </c>
      <c r="AI24" s="85">
        <v>56.962976022566998</v>
      </c>
      <c r="AJ24" s="84">
        <v>0</v>
      </c>
      <c r="AK24" s="85">
        <v>0</v>
      </c>
      <c r="AL24" s="84">
        <v>0</v>
      </c>
      <c r="AM24" s="85">
        <v>0</v>
      </c>
      <c r="AN24" s="84">
        <v>0</v>
      </c>
      <c r="AO24" s="85">
        <v>0</v>
      </c>
      <c r="AP24" s="84">
        <v>0</v>
      </c>
      <c r="AQ24" s="85">
        <v>0</v>
      </c>
      <c r="AR24" s="84">
        <v>7.375</v>
      </c>
      <c r="AS24" s="85">
        <v>192.6215593220339</v>
      </c>
      <c r="AT24" s="84">
        <v>0</v>
      </c>
      <c r="AU24" s="85">
        <v>0</v>
      </c>
      <c r="AV24" s="84">
        <v>3.1030000000000002</v>
      </c>
      <c r="AW24" s="85">
        <v>444.86400257815018</v>
      </c>
      <c r="AX24" s="84">
        <v>1.0999999999999999E-2</v>
      </c>
      <c r="AY24" s="85">
        <v>250</v>
      </c>
      <c r="AZ24" s="84">
        <v>0</v>
      </c>
      <c r="BA24" s="85">
        <v>0</v>
      </c>
      <c r="BB24" s="84">
        <v>4.0000000000000001E-3</v>
      </c>
      <c r="BC24" s="85">
        <v>1076.75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6.0000000000000001E-3</v>
      </c>
      <c r="BM24" s="85">
        <v>824.83333333333326</v>
      </c>
      <c r="BN24" s="84">
        <v>3.2930000000000001</v>
      </c>
      <c r="BO24" s="85">
        <v>759.88915882174308</v>
      </c>
      <c r="BP24" s="84">
        <v>3.7999999999999999E-2</v>
      </c>
      <c r="BQ24" s="85">
        <v>885.5</v>
      </c>
      <c r="BR24" s="84">
        <v>0</v>
      </c>
      <c r="BS24" s="85">
        <v>0</v>
      </c>
      <c r="BT24" s="84">
        <v>2.194</v>
      </c>
      <c r="BU24" s="85">
        <v>1321.2000911577029</v>
      </c>
    </row>
    <row r="25" spans="1:73" ht="12.95" customHeight="1">
      <c r="A25" s="83"/>
      <c r="B25" s="80" t="s">
        <v>61</v>
      </c>
      <c r="C25" s="19">
        <v>15</v>
      </c>
      <c r="D25" s="84">
        <v>49.414999999999999</v>
      </c>
      <c r="E25" s="85">
        <v>4156.1655570170997</v>
      </c>
      <c r="F25" s="84">
        <v>0</v>
      </c>
      <c r="G25" s="85">
        <v>0</v>
      </c>
      <c r="H25" s="84">
        <v>0</v>
      </c>
      <c r="I25" s="85">
        <v>0</v>
      </c>
      <c r="J25" s="84">
        <v>10.756</v>
      </c>
      <c r="K25" s="85">
        <v>730.37402380066942</v>
      </c>
      <c r="L25" s="84">
        <v>0</v>
      </c>
      <c r="M25" s="85">
        <v>0</v>
      </c>
      <c r="N25" s="84">
        <v>3.7970000000000002</v>
      </c>
      <c r="O25" s="85">
        <v>2350.701606531472</v>
      </c>
      <c r="P25" s="84">
        <v>0</v>
      </c>
      <c r="Q25" s="85">
        <v>0</v>
      </c>
      <c r="R25" s="84">
        <v>3.02</v>
      </c>
      <c r="S25" s="85">
        <v>1001.596357615894</v>
      </c>
      <c r="T25" s="84">
        <v>0</v>
      </c>
      <c r="U25" s="85">
        <v>0</v>
      </c>
      <c r="V25" s="84">
        <v>3.0579999999999998</v>
      </c>
      <c r="W25" s="85">
        <v>1068.1657946370176</v>
      </c>
      <c r="X25" s="84">
        <v>0</v>
      </c>
      <c r="Y25" s="85">
        <v>0</v>
      </c>
      <c r="Z25" s="84">
        <v>131.77799999999999</v>
      </c>
      <c r="AA25" s="85">
        <v>1513.8115087495637</v>
      </c>
      <c r="AB25" s="84">
        <v>0</v>
      </c>
      <c r="AC25" s="85">
        <v>0</v>
      </c>
      <c r="AD25" s="84">
        <v>0</v>
      </c>
      <c r="AE25" s="85">
        <v>0</v>
      </c>
      <c r="AF25" s="84">
        <v>0</v>
      </c>
      <c r="AG25" s="85">
        <v>0</v>
      </c>
      <c r="AH25" s="84">
        <v>483.27</v>
      </c>
      <c r="AI25" s="85">
        <v>59.589068222732635</v>
      </c>
      <c r="AJ25" s="84">
        <v>0</v>
      </c>
      <c r="AK25" s="85">
        <v>0</v>
      </c>
      <c r="AL25" s="84">
        <v>0</v>
      </c>
      <c r="AM25" s="85">
        <v>0</v>
      </c>
      <c r="AN25" s="84">
        <v>3.1E-2</v>
      </c>
      <c r="AO25" s="85">
        <v>387.70967741935482</v>
      </c>
      <c r="AP25" s="84">
        <v>0</v>
      </c>
      <c r="AQ25" s="85">
        <v>0</v>
      </c>
      <c r="AR25" s="84">
        <v>1.625</v>
      </c>
      <c r="AS25" s="85">
        <v>74.861538461538458</v>
      </c>
      <c r="AT25" s="84">
        <v>0</v>
      </c>
      <c r="AU25" s="85">
        <v>0</v>
      </c>
      <c r="AV25" s="84">
        <v>6.1580000000000004</v>
      </c>
      <c r="AW25" s="85">
        <v>196.86505358882755</v>
      </c>
      <c r="AX25" s="84">
        <v>5.1999999999999998E-2</v>
      </c>
      <c r="AY25" s="85">
        <v>303.51923076923077</v>
      </c>
      <c r="AZ25" s="84">
        <v>0</v>
      </c>
      <c r="BA25" s="85">
        <v>0</v>
      </c>
      <c r="BB25" s="84">
        <v>1.2E-2</v>
      </c>
      <c r="BC25" s="85">
        <v>982.33333333333326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1E-3</v>
      </c>
      <c r="BM25" s="85">
        <v>983</v>
      </c>
      <c r="BN25" s="84">
        <v>4.0199999999999996</v>
      </c>
      <c r="BO25" s="85">
        <v>740.56542288557205</v>
      </c>
      <c r="BP25" s="84">
        <v>0.316</v>
      </c>
      <c r="BQ25" s="85">
        <v>791.88607594936707</v>
      </c>
      <c r="BR25" s="84">
        <v>0</v>
      </c>
      <c r="BS25" s="85">
        <v>0</v>
      </c>
      <c r="BT25" s="84">
        <v>1.8180000000000001</v>
      </c>
      <c r="BU25" s="85">
        <v>1404.7090209020903</v>
      </c>
    </row>
    <row r="26" spans="1:73" ht="12.95" customHeight="1">
      <c r="A26" s="83"/>
      <c r="B26" s="80" t="s">
        <v>62</v>
      </c>
      <c r="C26" s="19">
        <v>16</v>
      </c>
      <c r="D26" s="84">
        <v>1.8109999999999999</v>
      </c>
      <c r="E26" s="85">
        <v>4825.6388735505243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1765.682</v>
      </c>
      <c r="AI26" s="85">
        <v>63.122995533737104</v>
      </c>
      <c r="AJ26" s="84">
        <v>0</v>
      </c>
      <c r="AK26" s="85">
        <v>0</v>
      </c>
      <c r="AL26" s="84">
        <v>0</v>
      </c>
      <c r="AM26" s="85">
        <v>0</v>
      </c>
      <c r="AN26" s="84">
        <v>1.9990000000000001</v>
      </c>
      <c r="AO26" s="85">
        <v>123.49174587293648</v>
      </c>
      <c r="AP26" s="84">
        <v>0</v>
      </c>
      <c r="AQ26" s="85">
        <v>0</v>
      </c>
      <c r="AR26" s="84">
        <v>19.966000000000001</v>
      </c>
      <c r="AS26" s="85">
        <v>145.19498146849642</v>
      </c>
      <c r="AT26" s="84">
        <v>0</v>
      </c>
      <c r="AU26" s="85">
        <v>0</v>
      </c>
      <c r="AV26" s="84">
        <v>0.39600000000000002</v>
      </c>
      <c r="AW26" s="85">
        <v>275.98989898989902</v>
      </c>
      <c r="AX26" s="84">
        <v>29.677</v>
      </c>
      <c r="AY26" s="85">
        <v>66.298682481382883</v>
      </c>
      <c r="AZ26" s="84">
        <v>0</v>
      </c>
      <c r="BA26" s="85">
        <v>0</v>
      </c>
      <c r="BB26" s="84">
        <v>0</v>
      </c>
      <c r="BC26" s="85">
        <v>0</v>
      </c>
      <c r="BD26" s="84">
        <v>0.26100000000000001</v>
      </c>
      <c r="BE26" s="85">
        <v>613.77394636015333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3.2000000000000001E-2</v>
      </c>
      <c r="BM26" s="85">
        <v>490.5625</v>
      </c>
      <c r="BN26" s="84">
        <v>0.58899999999999997</v>
      </c>
      <c r="BO26" s="85">
        <v>300.52801358234296</v>
      </c>
      <c r="BP26" s="84">
        <v>2.4E-2</v>
      </c>
      <c r="BQ26" s="85">
        <v>880.5</v>
      </c>
      <c r="BR26" s="84">
        <v>0</v>
      </c>
      <c r="BS26" s="85">
        <v>0</v>
      </c>
      <c r="BT26" s="84">
        <v>0.32300000000000001</v>
      </c>
      <c r="BU26" s="85">
        <v>958.85758513931887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0.63700000000000001</v>
      </c>
      <c r="E28" s="85">
        <v>3109.9591836734694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9.5000000000000001E-2</v>
      </c>
      <c r="M28" s="85">
        <v>473.2</v>
      </c>
      <c r="N28" s="84">
        <v>0</v>
      </c>
      <c r="O28" s="85">
        <v>0</v>
      </c>
      <c r="P28" s="84">
        <v>5.0999999999999997E-2</v>
      </c>
      <c r="Q28" s="85">
        <v>748.64705882352939</v>
      </c>
      <c r="R28" s="84">
        <v>0</v>
      </c>
      <c r="S28" s="85">
        <v>0</v>
      </c>
      <c r="T28" s="84">
        <v>0.122</v>
      </c>
      <c r="U28" s="85">
        <v>552.88524590163934</v>
      </c>
      <c r="V28" s="84">
        <v>0</v>
      </c>
      <c r="W28" s="85">
        <v>0</v>
      </c>
      <c r="X28" s="84">
        <v>4.2000000000000003E-2</v>
      </c>
      <c r="Y28" s="85">
        <v>354.42857142857144</v>
      </c>
      <c r="Z28" s="84">
        <v>0</v>
      </c>
      <c r="AA28" s="85">
        <v>0</v>
      </c>
      <c r="AB28" s="84">
        <v>1.6E-2</v>
      </c>
      <c r="AC28" s="85">
        <v>1013.1875</v>
      </c>
      <c r="AD28" s="84">
        <v>0</v>
      </c>
      <c r="AE28" s="85">
        <v>0</v>
      </c>
      <c r="AF28" s="84">
        <v>0</v>
      </c>
      <c r="AG28" s="85">
        <v>0</v>
      </c>
      <c r="AH28" s="84">
        <v>3246.5030000000002</v>
      </c>
      <c r="AI28" s="85">
        <v>62.12779073359858</v>
      </c>
      <c r="AJ28" s="84">
        <v>0</v>
      </c>
      <c r="AK28" s="85">
        <v>0</v>
      </c>
      <c r="AL28" s="84">
        <v>5.03</v>
      </c>
      <c r="AM28" s="85">
        <v>26.692644135188868</v>
      </c>
      <c r="AN28" s="84">
        <v>1.627</v>
      </c>
      <c r="AO28" s="85">
        <v>213.95759065765213</v>
      </c>
      <c r="AP28" s="84">
        <v>0</v>
      </c>
      <c r="AQ28" s="85">
        <v>0</v>
      </c>
      <c r="AR28" s="84">
        <v>78.448999999999998</v>
      </c>
      <c r="AS28" s="85">
        <v>146.64806434753788</v>
      </c>
      <c r="AT28" s="84">
        <v>0</v>
      </c>
      <c r="AU28" s="85">
        <v>0</v>
      </c>
      <c r="AV28" s="84">
        <v>26.82</v>
      </c>
      <c r="AW28" s="85">
        <v>293.34276659209542</v>
      </c>
      <c r="AX28" s="84">
        <v>212.61</v>
      </c>
      <c r="AY28" s="85">
        <v>67.892149945910347</v>
      </c>
      <c r="AZ28" s="84">
        <v>0</v>
      </c>
      <c r="BA28" s="85">
        <v>0</v>
      </c>
      <c r="BB28" s="84">
        <v>1.2E-2</v>
      </c>
      <c r="BC28" s="85">
        <v>1122.0833333333333</v>
      </c>
      <c r="BD28" s="84">
        <v>2.4009999999999998</v>
      </c>
      <c r="BE28" s="85">
        <v>827.1253644314869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8.1000000000000003E-2</v>
      </c>
      <c r="BM28" s="85">
        <v>1388.4074074074074</v>
      </c>
      <c r="BN28" s="84">
        <v>200.80600000000001</v>
      </c>
      <c r="BO28" s="85">
        <v>383.23912134099578</v>
      </c>
      <c r="BP28" s="84">
        <v>0.64300000000000002</v>
      </c>
      <c r="BQ28" s="85">
        <v>626.06376360808713</v>
      </c>
      <c r="BR28" s="84">
        <v>3.907</v>
      </c>
      <c r="BS28" s="85">
        <v>429</v>
      </c>
      <c r="BT28" s="84">
        <v>36.622999999999998</v>
      </c>
      <c r="BU28" s="85">
        <v>545.8367146328809</v>
      </c>
    </row>
    <row r="29" spans="1:73" ht="12.95" customHeight="1">
      <c r="A29" s="83"/>
      <c r="B29" s="80" t="s">
        <v>64</v>
      </c>
      <c r="C29" s="19">
        <v>18</v>
      </c>
      <c r="D29" s="84">
        <v>86.6</v>
      </c>
      <c r="E29" s="85">
        <v>3686.0340069284066</v>
      </c>
      <c r="F29" s="84">
        <v>0</v>
      </c>
      <c r="G29" s="85">
        <v>0</v>
      </c>
      <c r="H29" s="84">
        <v>0</v>
      </c>
      <c r="I29" s="85">
        <v>0</v>
      </c>
      <c r="J29" s="84">
        <v>28.367999999999999</v>
      </c>
      <c r="K29" s="85">
        <v>538.1177382966722</v>
      </c>
      <c r="L29" s="84">
        <v>0</v>
      </c>
      <c r="M29" s="85">
        <v>0</v>
      </c>
      <c r="N29" s="84">
        <v>0.96599999999999997</v>
      </c>
      <c r="O29" s="85">
        <v>2520.6708074534163</v>
      </c>
      <c r="P29" s="84">
        <v>0</v>
      </c>
      <c r="Q29" s="85">
        <v>0</v>
      </c>
      <c r="R29" s="84">
        <v>4.4610000000000003</v>
      </c>
      <c r="S29" s="85">
        <v>1596.8262721362923</v>
      </c>
      <c r="T29" s="84">
        <v>0</v>
      </c>
      <c r="U29" s="85">
        <v>0</v>
      </c>
      <c r="V29" s="84">
        <v>1.256</v>
      </c>
      <c r="W29" s="85">
        <v>1136.5533439490446</v>
      </c>
      <c r="X29" s="84">
        <v>0</v>
      </c>
      <c r="Y29" s="85">
        <v>0</v>
      </c>
      <c r="Z29" s="84">
        <v>2.335</v>
      </c>
      <c r="AA29" s="85">
        <v>1391.456102783726</v>
      </c>
      <c r="AB29" s="84">
        <v>0</v>
      </c>
      <c r="AC29" s="85">
        <v>0</v>
      </c>
      <c r="AD29" s="84">
        <v>4.5999999999999999E-2</v>
      </c>
      <c r="AE29" s="85">
        <v>71.608695652173907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0</v>
      </c>
      <c r="AQ29" s="85">
        <v>0</v>
      </c>
      <c r="AR29" s="84">
        <v>0</v>
      </c>
      <c r="AS29" s="85">
        <v>0</v>
      </c>
      <c r="AT29" s="84">
        <v>0</v>
      </c>
      <c r="AU29" s="85">
        <v>0</v>
      </c>
      <c r="AV29" s="84">
        <v>0.159</v>
      </c>
      <c r="AW29" s="85">
        <v>210.89937106918239</v>
      </c>
      <c r="AX29" s="84">
        <v>7.0000000000000001E-3</v>
      </c>
      <c r="AY29" s="85">
        <v>216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0.15</v>
      </c>
      <c r="BM29" s="85">
        <v>1625.18</v>
      </c>
      <c r="BN29" s="84">
        <v>0.60699999999999998</v>
      </c>
      <c r="BO29" s="85">
        <v>412.44810543657331</v>
      </c>
      <c r="BP29" s="84">
        <v>0</v>
      </c>
      <c r="BQ29" s="85">
        <v>0</v>
      </c>
      <c r="BR29" s="84">
        <v>0</v>
      </c>
      <c r="BS29" s="85">
        <v>0</v>
      </c>
      <c r="BT29" s="84">
        <v>2.4E-2</v>
      </c>
      <c r="BU29" s="85">
        <v>945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0.80900000000000005</v>
      </c>
      <c r="M30" s="85">
        <v>323.91965389369591</v>
      </c>
      <c r="N30" s="84">
        <v>0</v>
      </c>
      <c r="O30" s="85">
        <v>0</v>
      </c>
      <c r="P30" s="84">
        <v>12.000999999999999</v>
      </c>
      <c r="Q30" s="85">
        <v>725.35822014832092</v>
      </c>
      <c r="R30" s="84">
        <v>0</v>
      </c>
      <c r="S30" s="85">
        <v>0</v>
      </c>
      <c r="T30" s="84">
        <v>1.921</v>
      </c>
      <c r="U30" s="85">
        <v>660.99219156689219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537.399</v>
      </c>
      <c r="AI30" s="85">
        <v>61.901925757212055</v>
      </c>
      <c r="AJ30" s="84">
        <v>0</v>
      </c>
      <c r="AK30" s="85">
        <v>0</v>
      </c>
      <c r="AL30" s="84">
        <v>0</v>
      </c>
      <c r="AM30" s="85">
        <v>0</v>
      </c>
      <c r="AN30" s="84">
        <v>8.5999999999999993E-2</v>
      </c>
      <c r="AO30" s="85">
        <v>97.162790697674424</v>
      </c>
      <c r="AP30" s="84">
        <v>0</v>
      </c>
      <c r="AQ30" s="85">
        <v>0</v>
      </c>
      <c r="AR30" s="84">
        <v>3.379</v>
      </c>
      <c r="AS30" s="85">
        <v>53.82598401894051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2.6669999999999998</v>
      </c>
      <c r="BO30" s="85">
        <v>257.28533933258342</v>
      </c>
      <c r="BP30" s="84">
        <v>0.28199999999999997</v>
      </c>
      <c r="BQ30" s="85">
        <v>617.26950354609926</v>
      </c>
      <c r="BR30" s="84">
        <v>0</v>
      </c>
      <c r="BS30" s="85">
        <v>0</v>
      </c>
      <c r="BT30" s="84">
        <v>0.23100000000000001</v>
      </c>
      <c r="BU30" s="85">
        <v>496.53246753246754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164</v>
      </c>
      <c r="AI31" s="85">
        <v>54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2339.8000000000002</v>
      </c>
      <c r="AI32" s="85">
        <v>53.402064278998211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60.567</v>
      </c>
      <c r="E34" s="85">
        <v>4103.679280796473</v>
      </c>
      <c r="F34" s="84">
        <v>0</v>
      </c>
      <c r="G34" s="85">
        <v>0</v>
      </c>
      <c r="H34" s="84">
        <v>0</v>
      </c>
      <c r="I34" s="85">
        <v>0</v>
      </c>
      <c r="J34" s="84">
        <v>133.69499999999999</v>
      </c>
      <c r="K34" s="85">
        <v>429.29083361382254</v>
      </c>
      <c r="L34" s="84">
        <v>0</v>
      </c>
      <c r="M34" s="85">
        <v>0</v>
      </c>
      <c r="N34" s="84">
        <v>7.3869999999999996</v>
      </c>
      <c r="O34" s="85">
        <v>2942.9503181264381</v>
      </c>
      <c r="P34" s="84">
        <v>0</v>
      </c>
      <c r="Q34" s="85">
        <v>0</v>
      </c>
      <c r="R34" s="84">
        <v>28.146999999999998</v>
      </c>
      <c r="S34" s="85">
        <v>1421.8567520517283</v>
      </c>
      <c r="T34" s="84">
        <v>0</v>
      </c>
      <c r="U34" s="85">
        <v>0</v>
      </c>
      <c r="V34" s="84">
        <v>7.3070000000000004</v>
      </c>
      <c r="W34" s="85">
        <v>852.3629396469139</v>
      </c>
      <c r="X34" s="84">
        <v>0</v>
      </c>
      <c r="Y34" s="85">
        <v>0</v>
      </c>
      <c r="Z34" s="84">
        <v>14.862</v>
      </c>
      <c r="AA34" s="85">
        <v>1465.3387161889382</v>
      </c>
      <c r="AB34" s="84">
        <v>0</v>
      </c>
      <c r="AC34" s="85">
        <v>0</v>
      </c>
      <c r="AD34" s="84">
        <v>3.55</v>
      </c>
      <c r="AE34" s="85">
        <v>947.79211267605638</v>
      </c>
      <c r="AF34" s="84">
        <v>0</v>
      </c>
      <c r="AG34" s="85">
        <v>0</v>
      </c>
      <c r="AH34" s="84">
        <v>25399.991999999998</v>
      </c>
      <c r="AI34" s="85">
        <v>64.64117787911114</v>
      </c>
      <c r="AJ34" s="84">
        <v>0</v>
      </c>
      <c r="AK34" s="85">
        <v>0</v>
      </c>
      <c r="AL34" s="84">
        <v>771.66800000000001</v>
      </c>
      <c r="AM34" s="85">
        <v>39.524885054194293</v>
      </c>
      <c r="AN34" s="84">
        <v>11.363</v>
      </c>
      <c r="AO34" s="85">
        <v>237.37287688110536</v>
      </c>
      <c r="AP34" s="84">
        <v>0</v>
      </c>
      <c r="AQ34" s="85">
        <v>0</v>
      </c>
      <c r="AR34" s="84">
        <v>184.64</v>
      </c>
      <c r="AS34" s="85">
        <v>99.330069324090118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5.8540000000000001</v>
      </c>
      <c r="BE34" s="85">
        <v>778.23949436282885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29.914000000000001</v>
      </c>
      <c r="BM34" s="85">
        <v>635.96680484054298</v>
      </c>
      <c r="BN34" s="84">
        <v>2.0009999999999999</v>
      </c>
      <c r="BO34" s="85">
        <v>940.82308845577211</v>
      </c>
      <c r="BP34" s="84">
        <v>41.933</v>
      </c>
      <c r="BQ34" s="85">
        <v>874.17225097178834</v>
      </c>
      <c r="BR34" s="84">
        <v>0</v>
      </c>
      <c r="BS34" s="85">
        <v>0</v>
      </c>
      <c r="BT34" s="84">
        <v>2.0880000000000001</v>
      </c>
      <c r="BU34" s="85">
        <v>684.98850574712651</v>
      </c>
    </row>
    <row r="35" spans="1:73" ht="12.95" customHeight="1">
      <c r="A35" s="83"/>
      <c r="B35" s="80" t="s">
        <v>69</v>
      </c>
      <c r="C35" s="19">
        <v>23</v>
      </c>
      <c r="D35" s="84">
        <v>30.52</v>
      </c>
      <c r="E35" s="85">
        <v>4699.8837155963301</v>
      </c>
      <c r="F35" s="84">
        <v>0</v>
      </c>
      <c r="G35" s="85">
        <v>0</v>
      </c>
      <c r="H35" s="84">
        <v>0</v>
      </c>
      <c r="I35" s="85">
        <v>0</v>
      </c>
      <c r="J35" s="84">
        <v>21.317</v>
      </c>
      <c r="K35" s="85">
        <v>287.78932307547967</v>
      </c>
      <c r="L35" s="84">
        <v>0</v>
      </c>
      <c r="M35" s="85">
        <v>0</v>
      </c>
      <c r="N35" s="84">
        <v>0.51300000000000001</v>
      </c>
      <c r="O35" s="85">
        <v>2923.5730994152045</v>
      </c>
      <c r="P35" s="84">
        <v>0</v>
      </c>
      <c r="Q35" s="85">
        <v>0</v>
      </c>
      <c r="R35" s="84">
        <v>3.3929999999999998</v>
      </c>
      <c r="S35" s="85">
        <v>1605.9292661361626</v>
      </c>
      <c r="T35" s="84">
        <v>0</v>
      </c>
      <c r="U35" s="85">
        <v>0</v>
      </c>
      <c r="V35" s="84">
        <v>1.9470000000000001</v>
      </c>
      <c r="W35" s="85">
        <v>973.18130457113512</v>
      </c>
      <c r="X35" s="84">
        <v>0</v>
      </c>
      <c r="Y35" s="85">
        <v>0</v>
      </c>
      <c r="Z35" s="84">
        <v>1.254</v>
      </c>
      <c r="AA35" s="85">
        <v>1344.5095693779904</v>
      </c>
      <c r="AB35" s="84">
        <v>0</v>
      </c>
      <c r="AC35" s="85">
        <v>0</v>
      </c>
      <c r="AD35" s="84">
        <v>243.523</v>
      </c>
      <c r="AE35" s="85">
        <v>663.05521449719322</v>
      </c>
      <c r="AF35" s="84">
        <v>0</v>
      </c>
      <c r="AG35" s="85">
        <v>0</v>
      </c>
      <c r="AH35" s="84">
        <v>0</v>
      </c>
      <c r="AI35" s="85">
        <v>0</v>
      </c>
      <c r="AJ35" s="84">
        <v>1.2E-2</v>
      </c>
      <c r="AK35" s="85">
        <v>97.416666666666657</v>
      </c>
      <c r="AL35" s="84">
        <v>0</v>
      </c>
      <c r="AM35" s="85">
        <v>0</v>
      </c>
      <c r="AN35" s="84">
        <v>5.0000000000000001E-3</v>
      </c>
      <c r="AO35" s="85">
        <v>552.79999999999995</v>
      </c>
      <c r="AP35" s="84">
        <v>1.4E-2</v>
      </c>
      <c r="AQ35" s="85">
        <v>47.285714285714285</v>
      </c>
      <c r="AR35" s="84">
        <v>1.5860000000000001</v>
      </c>
      <c r="AS35" s="85">
        <v>187.83669609079445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3.6999999999999998E-2</v>
      </c>
      <c r="BM35" s="85">
        <v>601.16216216216219</v>
      </c>
      <c r="BN35" s="84">
        <v>0</v>
      </c>
      <c r="BO35" s="85">
        <v>0</v>
      </c>
      <c r="BP35" s="84">
        <v>7.0000000000000001E-3</v>
      </c>
      <c r="BQ35" s="85">
        <v>781.14285714285711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8.4120000000000008</v>
      </c>
      <c r="E36" s="85">
        <v>5559.9695672848311</v>
      </c>
      <c r="F36" s="84">
        <v>0</v>
      </c>
      <c r="G36" s="85">
        <v>0</v>
      </c>
      <c r="H36" s="84">
        <v>15.782999999999999</v>
      </c>
      <c r="I36" s="85">
        <v>2218.1008680225559</v>
      </c>
      <c r="J36" s="84">
        <v>8.9999999999999993E-3</v>
      </c>
      <c r="K36" s="85">
        <v>949</v>
      </c>
      <c r="L36" s="84">
        <v>14.727</v>
      </c>
      <c r="M36" s="85">
        <v>476.08827323962788</v>
      </c>
      <c r="N36" s="84">
        <v>0</v>
      </c>
      <c r="O36" s="85">
        <v>0</v>
      </c>
      <c r="P36" s="84">
        <v>446.68</v>
      </c>
      <c r="Q36" s="85">
        <v>993.54961045938921</v>
      </c>
      <c r="R36" s="84">
        <v>0.16</v>
      </c>
      <c r="S36" s="85">
        <v>2080.15</v>
      </c>
      <c r="T36" s="84">
        <v>4.4009999999999998</v>
      </c>
      <c r="U36" s="85">
        <v>677.05226084980688</v>
      </c>
      <c r="V36" s="84">
        <v>0</v>
      </c>
      <c r="W36" s="85">
        <v>0</v>
      </c>
      <c r="X36" s="84">
        <v>2.5539999999999998</v>
      </c>
      <c r="Y36" s="85">
        <v>496.18402505873144</v>
      </c>
      <c r="Z36" s="84">
        <v>4.7E-2</v>
      </c>
      <c r="AA36" s="85">
        <v>1611.9574468085107</v>
      </c>
      <c r="AB36" s="84">
        <v>0.23499999999999999</v>
      </c>
      <c r="AC36" s="85">
        <v>785.44255319148931</v>
      </c>
      <c r="AD36" s="84">
        <v>0</v>
      </c>
      <c r="AE36" s="85">
        <v>0</v>
      </c>
      <c r="AF36" s="84">
        <v>9.7000000000000003E-2</v>
      </c>
      <c r="AG36" s="85">
        <v>108.22680412371133</v>
      </c>
      <c r="AH36" s="84">
        <v>5.0000000000000001E-3</v>
      </c>
      <c r="AI36" s="85">
        <v>152.4</v>
      </c>
      <c r="AJ36" s="84">
        <v>8.0000000000000002E-3</v>
      </c>
      <c r="AK36" s="85">
        <v>709</v>
      </c>
      <c r="AL36" s="84">
        <v>1E-3</v>
      </c>
      <c r="AM36" s="85">
        <v>236</v>
      </c>
      <c r="AN36" s="84">
        <v>2.944</v>
      </c>
      <c r="AO36" s="85">
        <v>669.58389945652175</v>
      </c>
      <c r="AP36" s="84">
        <v>0</v>
      </c>
      <c r="AQ36" s="85">
        <v>0</v>
      </c>
      <c r="AR36" s="84">
        <v>2.4700000000000002</v>
      </c>
      <c r="AS36" s="85">
        <v>250.45991902834007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2.0019999999999998</v>
      </c>
      <c r="BM36" s="85">
        <v>937.00349650349654</v>
      </c>
      <c r="BN36" s="84">
        <v>1.9E-2</v>
      </c>
      <c r="BO36" s="85">
        <v>600.78947368421052</v>
      </c>
      <c r="BP36" s="84">
        <v>0.78500000000000003</v>
      </c>
      <c r="BQ36" s="85">
        <v>1401.1337579617834</v>
      </c>
      <c r="BR36" s="84">
        <v>0</v>
      </c>
      <c r="BS36" s="85">
        <v>0</v>
      </c>
      <c r="BT36" s="84">
        <v>0.12</v>
      </c>
      <c r="BU36" s="85">
        <v>3652.5916666666667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8.3819999999999997</v>
      </c>
      <c r="AI37" s="85">
        <v>202.89632545931758</v>
      </c>
      <c r="AJ37" s="84">
        <v>0</v>
      </c>
      <c r="AK37" s="85">
        <v>0</v>
      </c>
      <c r="AL37" s="84">
        <v>0</v>
      </c>
      <c r="AM37" s="85">
        <v>0</v>
      </c>
      <c r="AN37" s="84">
        <v>25.071999999999999</v>
      </c>
      <c r="AO37" s="85">
        <v>829.03964582003823</v>
      </c>
      <c r="AP37" s="84">
        <v>0</v>
      </c>
      <c r="AQ37" s="85">
        <v>0</v>
      </c>
      <c r="AR37" s="84">
        <v>3.6880000000000002</v>
      </c>
      <c r="AS37" s="85">
        <v>474.12554229934921</v>
      </c>
      <c r="AT37" s="84">
        <v>0</v>
      </c>
      <c r="AU37" s="85">
        <v>0</v>
      </c>
      <c r="AV37" s="84">
        <v>10.568</v>
      </c>
      <c r="AW37" s="85">
        <v>197.54229750189251</v>
      </c>
      <c r="AX37" s="84">
        <v>2.4E-2</v>
      </c>
      <c r="AY37" s="85">
        <v>153</v>
      </c>
      <c r="AZ37" s="84">
        <v>0</v>
      </c>
      <c r="BA37" s="85">
        <v>0</v>
      </c>
      <c r="BB37" s="84">
        <v>0.69</v>
      </c>
      <c r="BC37" s="85">
        <v>472.22608695652178</v>
      </c>
      <c r="BD37" s="84">
        <v>1.43</v>
      </c>
      <c r="BE37" s="85">
        <v>872.68531468531467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3.6659999999999999</v>
      </c>
      <c r="BM37" s="85">
        <v>821.30714675395518</v>
      </c>
      <c r="BN37" s="84">
        <v>9.1639999999999997</v>
      </c>
      <c r="BO37" s="85">
        <v>382.74388913138364</v>
      </c>
      <c r="BP37" s="84">
        <v>1.956</v>
      </c>
      <c r="BQ37" s="85">
        <v>1229.5557259713703</v>
      </c>
      <c r="BR37" s="84">
        <v>2.4329999999999998</v>
      </c>
      <c r="BS37" s="85">
        <v>1986.8540896013153</v>
      </c>
      <c r="BT37" s="84">
        <v>1.1679999999999999</v>
      </c>
      <c r="BU37" s="85">
        <v>1331.9323630136987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7.28</v>
      </c>
      <c r="BE38" s="85">
        <v>1091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17.303000000000001</v>
      </c>
      <c r="E40" s="85">
        <v>3641.7746055597295</v>
      </c>
      <c r="F40" s="84">
        <v>0</v>
      </c>
      <c r="G40" s="85">
        <v>0</v>
      </c>
      <c r="H40" s="84">
        <v>0</v>
      </c>
      <c r="I40" s="85">
        <v>0</v>
      </c>
      <c r="J40" s="84">
        <v>7.5999999999999998E-2</v>
      </c>
      <c r="K40" s="85">
        <v>572.26315789473676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8.5399999999999991</v>
      </c>
      <c r="S40" s="85">
        <v>1599.768969555035</v>
      </c>
      <c r="T40" s="84">
        <v>0</v>
      </c>
      <c r="U40" s="85">
        <v>0</v>
      </c>
      <c r="V40" s="84">
        <v>0</v>
      </c>
      <c r="W40" s="85">
        <v>0</v>
      </c>
      <c r="X40" s="84">
        <v>0</v>
      </c>
      <c r="Y40" s="85">
        <v>0</v>
      </c>
      <c r="Z40" s="84">
        <v>0.21299999999999999</v>
      </c>
      <c r="AA40" s="85">
        <v>1786.3098591549297</v>
      </c>
      <c r="AB40" s="84">
        <v>0</v>
      </c>
      <c r="AC40" s="85">
        <v>0</v>
      </c>
      <c r="AD40" s="84">
        <v>1.6E-2</v>
      </c>
      <c r="AE40" s="85">
        <v>1134</v>
      </c>
      <c r="AF40" s="84">
        <v>0</v>
      </c>
      <c r="AG40" s="85">
        <v>0</v>
      </c>
      <c r="AH40" s="84">
        <v>564.06799999999998</v>
      </c>
      <c r="AI40" s="85">
        <v>30.829715566208325</v>
      </c>
      <c r="AJ40" s="84">
        <v>0.90600000000000003</v>
      </c>
      <c r="AK40" s="85">
        <v>106.15452538631347</v>
      </c>
      <c r="AL40" s="84">
        <v>16.754000000000001</v>
      </c>
      <c r="AM40" s="85">
        <v>88.359973737614894</v>
      </c>
      <c r="AN40" s="84">
        <v>50.58</v>
      </c>
      <c r="AO40" s="85">
        <v>636.09829972321074</v>
      </c>
      <c r="AP40" s="84">
        <v>67.198999999999998</v>
      </c>
      <c r="AQ40" s="85">
        <v>180.88471554636229</v>
      </c>
      <c r="AR40" s="84">
        <v>505.53699999999998</v>
      </c>
      <c r="AS40" s="85">
        <v>194.9874292089402</v>
      </c>
      <c r="AT40" s="84">
        <v>0</v>
      </c>
      <c r="AU40" s="85">
        <v>0</v>
      </c>
      <c r="AV40" s="84">
        <v>9.9000000000000005E-2</v>
      </c>
      <c r="AW40" s="85">
        <v>1219.7373737373737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24.722999999999999</v>
      </c>
      <c r="BM40" s="85">
        <v>822.29725356955066</v>
      </c>
      <c r="BN40" s="84">
        <v>0</v>
      </c>
      <c r="BO40" s="85">
        <v>0</v>
      </c>
      <c r="BP40" s="84">
        <v>4.2249999999999996</v>
      </c>
      <c r="BQ40" s="85">
        <v>1351.0395266272189</v>
      </c>
      <c r="BR40" s="84">
        <v>0</v>
      </c>
      <c r="BS40" s="85">
        <v>0</v>
      </c>
      <c r="BT40" s="84">
        <v>0.27</v>
      </c>
      <c r="BU40" s="85">
        <v>1266.9296296296297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454</v>
      </c>
      <c r="I41" s="85">
        <v>1855</v>
      </c>
      <c r="J41" s="84">
        <v>0</v>
      </c>
      <c r="K41" s="85">
        <v>0</v>
      </c>
      <c r="L41" s="84">
        <v>84</v>
      </c>
      <c r="M41" s="85">
        <v>441</v>
      </c>
      <c r="N41" s="84">
        <v>0</v>
      </c>
      <c r="O41" s="85">
        <v>0</v>
      </c>
      <c r="P41" s="84">
        <v>886</v>
      </c>
      <c r="Q41" s="85">
        <v>913</v>
      </c>
      <c r="R41" s="84">
        <v>0</v>
      </c>
      <c r="S41" s="85">
        <v>0</v>
      </c>
      <c r="T41" s="84">
        <v>191</v>
      </c>
      <c r="U41" s="85">
        <v>737</v>
      </c>
      <c r="V41" s="84">
        <v>0</v>
      </c>
      <c r="W41" s="85">
        <v>0</v>
      </c>
      <c r="X41" s="84">
        <v>1</v>
      </c>
      <c r="Y41" s="85">
        <v>496</v>
      </c>
      <c r="Z41" s="84">
        <v>0</v>
      </c>
      <c r="AA41" s="85">
        <v>0</v>
      </c>
      <c r="AB41" s="84">
        <v>41</v>
      </c>
      <c r="AC41" s="85">
        <v>837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292.09500000000003</v>
      </c>
      <c r="I42" s="85">
        <v>1835.4023999041408</v>
      </c>
      <c r="J42" s="84">
        <v>7.0000000000000001E-3</v>
      </c>
      <c r="K42" s="85">
        <v>300.85714285714283</v>
      </c>
      <c r="L42" s="84">
        <v>122.289</v>
      </c>
      <c r="M42" s="85">
        <v>437.08833173875001</v>
      </c>
      <c r="N42" s="84">
        <v>0</v>
      </c>
      <c r="O42" s="85">
        <v>0</v>
      </c>
      <c r="P42" s="84">
        <v>718.27499999999998</v>
      </c>
      <c r="Q42" s="85">
        <v>861.7021238383627</v>
      </c>
      <c r="R42" s="84">
        <v>0</v>
      </c>
      <c r="S42" s="85">
        <v>0</v>
      </c>
      <c r="T42" s="84">
        <v>1063.395</v>
      </c>
      <c r="U42" s="85">
        <v>593.82088311492907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8.9999999999999993E-3</v>
      </c>
      <c r="AE42" s="85">
        <v>2025</v>
      </c>
      <c r="AF42" s="84">
        <v>3923.8919999999998</v>
      </c>
      <c r="AG42" s="85">
        <v>254.17109696189394</v>
      </c>
      <c r="AH42" s="84">
        <v>898.678</v>
      </c>
      <c r="AI42" s="85">
        <v>42.158905636946713</v>
      </c>
      <c r="AJ42" s="84">
        <v>2.5999999999999999E-2</v>
      </c>
      <c r="AK42" s="85">
        <v>86.384615384615387</v>
      </c>
      <c r="AL42" s="84">
        <v>0</v>
      </c>
      <c r="AM42" s="85">
        <v>0</v>
      </c>
      <c r="AN42" s="84">
        <v>165.61600000000001</v>
      </c>
      <c r="AO42" s="85">
        <v>314.63069389430973</v>
      </c>
      <c r="AP42" s="84">
        <v>5.3280000000000003</v>
      </c>
      <c r="AQ42" s="85">
        <v>120.06081081081081</v>
      </c>
      <c r="AR42" s="84">
        <v>710.23</v>
      </c>
      <c r="AS42" s="85">
        <v>180.45238725483296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105.405</v>
      </c>
      <c r="BM42" s="85">
        <v>609.57717375836057</v>
      </c>
      <c r="BN42" s="84">
        <v>0</v>
      </c>
      <c r="BO42" s="85">
        <v>0</v>
      </c>
      <c r="BP42" s="84">
        <v>6.681</v>
      </c>
      <c r="BQ42" s="85">
        <v>1816.4637030384672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0.25800000000000001</v>
      </c>
      <c r="E43" s="85">
        <v>940.12015503875978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0.72399999999999998</v>
      </c>
      <c r="S43" s="85">
        <v>2327.8383977900553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1.2E-2</v>
      </c>
      <c r="AE43" s="85">
        <v>1099.0833333333333</v>
      </c>
      <c r="AF43" s="84">
        <v>0</v>
      </c>
      <c r="AG43" s="85">
        <v>0</v>
      </c>
      <c r="AH43" s="84">
        <v>254.21100000000001</v>
      </c>
      <c r="AI43" s="85">
        <v>52.324537490509847</v>
      </c>
      <c r="AJ43" s="84">
        <v>23.425000000000001</v>
      </c>
      <c r="AK43" s="85">
        <v>132.39295624332976</v>
      </c>
      <c r="AL43" s="84">
        <v>0.26700000000000002</v>
      </c>
      <c r="AM43" s="85">
        <v>36.434456928838948</v>
      </c>
      <c r="AN43" s="84">
        <v>35.037999999999997</v>
      </c>
      <c r="AO43" s="85">
        <v>518.61604543638339</v>
      </c>
      <c r="AP43" s="84">
        <v>30.381</v>
      </c>
      <c r="AQ43" s="85">
        <v>58.633356374049576</v>
      </c>
      <c r="AR43" s="84">
        <v>61.728999999999999</v>
      </c>
      <c r="AS43" s="85">
        <v>316.14113301689639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0.54100000000000004</v>
      </c>
      <c r="BE43" s="85">
        <v>874.9815157116451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154.78700000000001</v>
      </c>
      <c r="BM43" s="85">
        <v>775.917958226466</v>
      </c>
      <c r="BN43" s="84">
        <v>0</v>
      </c>
      <c r="BO43" s="85">
        <v>0</v>
      </c>
      <c r="BP43" s="84">
        <v>1.107</v>
      </c>
      <c r="BQ43" s="85">
        <v>968.16440831074976</v>
      </c>
      <c r="BR43" s="84">
        <v>0</v>
      </c>
      <c r="BS43" s="85">
        <v>0</v>
      </c>
      <c r="BT43" s="84">
        <v>8.0000000000000002E-3</v>
      </c>
      <c r="BU43" s="85">
        <v>2013.875</v>
      </c>
    </row>
    <row r="44" spans="1:73" ht="12.95" customHeight="1">
      <c r="A44" s="83"/>
      <c r="B44" s="87" t="s">
        <v>77</v>
      </c>
      <c r="C44" s="19">
        <v>31</v>
      </c>
      <c r="D44" s="84">
        <v>15.547000000000001</v>
      </c>
      <c r="E44" s="85">
        <v>3741.3647005853218</v>
      </c>
      <c r="F44" s="84">
        <v>0</v>
      </c>
      <c r="G44" s="85">
        <v>0</v>
      </c>
      <c r="H44" s="84">
        <v>0</v>
      </c>
      <c r="I44" s="85">
        <v>0</v>
      </c>
      <c r="J44" s="84">
        <v>817.36599999999999</v>
      </c>
      <c r="K44" s="85">
        <v>493.94834260294658</v>
      </c>
      <c r="L44" s="84">
        <v>0</v>
      </c>
      <c r="M44" s="85">
        <v>0</v>
      </c>
      <c r="N44" s="84">
        <v>47.247999999999998</v>
      </c>
      <c r="O44" s="85">
        <v>2205.6670335252288</v>
      </c>
      <c r="P44" s="84">
        <v>0</v>
      </c>
      <c r="Q44" s="85">
        <v>0</v>
      </c>
      <c r="R44" s="84">
        <v>148.01400000000001</v>
      </c>
      <c r="S44" s="85">
        <v>1609.4202034942641</v>
      </c>
      <c r="T44" s="84">
        <v>0</v>
      </c>
      <c r="U44" s="85">
        <v>0</v>
      </c>
      <c r="V44" s="84">
        <v>33.075000000000003</v>
      </c>
      <c r="W44" s="85">
        <v>873.49424036281175</v>
      </c>
      <c r="X44" s="84">
        <v>0</v>
      </c>
      <c r="Y44" s="85">
        <v>0</v>
      </c>
      <c r="Z44" s="84">
        <v>16.687000000000001</v>
      </c>
      <c r="AA44" s="85">
        <v>1510.644753400851</v>
      </c>
      <c r="AB44" s="84">
        <v>0</v>
      </c>
      <c r="AC44" s="85">
        <v>0</v>
      </c>
      <c r="AD44" s="84">
        <v>7.5999999999999998E-2</v>
      </c>
      <c r="AE44" s="85">
        <v>684.59210526315792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1.7000000000000001E-2</v>
      </c>
      <c r="AO44" s="85">
        <v>588.82352941176475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1.4999999999999999E-2</v>
      </c>
      <c r="BM44" s="85">
        <v>449</v>
      </c>
      <c r="BN44" s="84">
        <v>0</v>
      </c>
      <c r="BO44" s="85">
        <v>0</v>
      </c>
      <c r="BP44" s="84">
        <v>3.0000000000000001E-3</v>
      </c>
      <c r="BQ44" s="85">
        <v>1111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1.544</v>
      </c>
      <c r="E46" s="85">
        <v>1387.9546632124352</v>
      </c>
      <c r="F46" s="84">
        <v>0</v>
      </c>
      <c r="G46" s="85">
        <v>0</v>
      </c>
      <c r="H46" s="84">
        <v>0</v>
      </c>
      <c r="I46" s="85">
        <v>0</v>
      </c>
      <c r="J46" s="84">
        <v>6.2690000000000001</v>
      </c>
      <c r="K46" s="85">
        <v>381.40660392407079</v>
      </c>
      <c r="L46" s="84">
        <v>0</v>
      </c>
      <c r="M46" s="85">
        <v>0</v>
      </c>
      <c r="N46" s="84">
        <v>3.1E-2</v>
      </c>
      <c r="O46" s="85">
        <v>2347.8387096774195</v>
      </c>
      <c r="P46" s="84">
        <v>0</v>
      </c>
      <c r="Q46" s="85">
        <v>0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22.655000000000001</v>
      </c>
      <c r="AE46" s="85">
        <v>1104.0033546678437</v>
      </c>
      <c r="AF46" s="84">
        <v>0</v>
      </c>
      <c r="AG46" s="85">
        <v>0</v>
      </c>
      <c r="AH46" s="84">
        <v>0</v>
      </c>
      <c r="AI46" s="85">
        <v>0</v>
      </c>
      <c r="AJ46" s="84">
        <v>3.7999999999999999E-2</v>
      </c>
      <c r="AK46" s="85">
        <v>43.89473684210526</v>
      </c>
      <c r="AL46" s="84">
        <v>0.06</v>
      </c>
      <c r="AM46" s="85">
        <v>227.76666666666668</v>
      </c>
      <c r="AN46" s="84">
        <v>0.21299999999999999</v>
      </c>
      <c r="AO46" s="85">
        <v>1373.7136150234742</v>
      </c>
      <c r="AP46" s="84">
        <v>8.0000000000000002E-3</v>
      </c>
      <c r="AQ46" s="85">
        <v>57.125</v>
      </c>
      <c r="AR46" s="84">
        <v>8.9999999999999993E-3</v>
      </c>
      <c r="AS46" s="85">
        <v>920.33333333333326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0.84</v>
      </c>
      <c r="BM46" s="85">
        <v>869.36785714285713</v>
      </c>
      <c r="BN46" s="84">
        <v>0</v>
      </c>
      <c r="BO46" s="85">
        <v>0</v>
      </c>
      <c r="BP46" s="84">
        <v>0.122</v>
      </c>
      <c r="BQ46" s="85">
        <v>1130.3360655737704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15853</v>
      </c>
      <c r="AI47" s="85">
        <v>42</v>
      </c>
      <c r="AJ47" s="84">
        <v>0</v>
      </c>
      <c r="AK47" s="85">
        <v>0</v>
      </c>
      <c r="AL47" s="84">
        <v>0</v>
      </c>
      <c r="AM47" s="85">
        <v>0</v>
      </c>
      <c r="AN47" s="84">
        <v>0</v>
      </c>
      <c r="AO47" s="85">
        <v>0</v>
      </c>
      <c r="AP47" s="84">
        <v>0</v>
      </c>
      <c r="AQ47" s="85">
        <v>0</v>
      </c>
      <c r="AR47" s="84">
        <v>718</v>
      </c>
      <c r="AS47" s="85">
        <v>99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15.24</v>
      </c>
      <c r="BE47" s="85">
        <v>1359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81.5</v>
      </c>
      <c r="BM47" s="85">
        <v>414.57668711656441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681.41800000000001</v>
      </c>
      <c r="AI48" s="85">
        <v>45.353119524286122</v>
      </c>
      <c r="AJ48" s="84">
        <v>0.252</v>
      </c>
      <c r="AK48" s="85">
        <v>117</v>
      </c>
      <c r="AL48" s="84">
        <v>0</v>
      </c>
      <c r="AM48" s="85">
        <v>0</v>
      </c>
      <c r="AN48" s="84">
        <v>6.5529999999999999</v>
      </c>
      <c r="AO48" s="85">
        <v>333.17106668701359</v>
      </c>
      <c r="AP48" s="84">
        <v>0</v>
      </c>
      <c r="AQ48" s="85">
        <v>0</v>
      </c>
      <c r="AR48" s="84">
        <v>72.197000000000003</v>
      </c>
      <c r="AS48" s="85">
        <v>89.127623031427902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13.23</v>
      </c>
      <c r="BE48" s="85">
        <v>1224.4672713529856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2.8439999999999999</v>
      </c>
      <c r="BM48" s="85">
        <v>833.11181434599155</v>
      </c>
      <c r="BN48" s="84">
        <v>7.41</v>
      </c>
      <c r="BO48" s="85">
        <v>867.33333333333326</v>
      </c>
      <c r="BP48" s="84">
        <v>18.579999999999998</v>
      </c>
      <c r="BQ48" s="85">
        <v>1576.7441872981701</v>
      </c>
      <c r="BR48" s="84">
        <v>0</v>
      </c>
      <c r="BS48" s="85">
        <v>0</v>
      </c>
      <c r="BT48" s="84">
        <v>1.296</v>
      </c>
      <c r="BU48" s="85">
        <v>1467.5833333333333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19.149999999999999</v>
      </c>
      <c r="AI49" s="85">
        <v>297</v>
      </c>
      <c r="AJ49" s="84">
        <v>0</v>
      </c>
      <c r="AK49" s="85">
        <v>0</v>
      </c>
      <c r="AL49" s="84">
        <v>0.36</v>
      </c>
      <c r="AM49" s="85">
        <v>133</v>
      </c>
      <c r="AN49" s="84">
        <v>24.532</v>
      </c>
      <c r="AO49" s="85">
        <v>481</v>
      </c>
      <c r="AP49" s="84">
        <v>0</v>
      </c>
      <c r="AQ49" s="85">
        <v>0</v>
      </c>
      <c r="AR49" s="84">
        <v>240.25</v>
      </c>
      <c r="AS49" s="85">
        <v>62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20.442</v>
      </c>
      <c r="BE49" s="85">
        <v>684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1.63</v>
      </c>
      <c r="AE50" s="85">
        <v>775</v>
      </c>
      <c r="AF50" s="84">
        <v>0</v>
      </c>
      <c r="AG50" s="85">
        <v>0</v>
      </c>
      <c r="AH50" s="84">
        <v>0.72499999999999998</v>
      </c>
      <c r="AI50" s="85">
        <v>330.25655172413792</v>
      </c>
      <c r="AJ50" s="84">
        <v>0</v>
      </c>
      <c r="AK50" s="85">
        <v>0</v>
      </c>
      <c r="AL50" s="84">
        <v>0.28999999999999998</v>
      </c>
      <c r="AM50" s="85">
        <v>839.4206896551724</v>
      </c>
      <c r="AN50" s="84">
        <v>2.536</v>
      </c>
      <c r="AO50" s="85">
        <v>934.7318611987381</v>
      </c>
      <c r="AP50" s="84">
        <v>0.06</v>
      </c>
      <c r="AQ50" s="85">
        <v>367.38333333333333</v>
      </c>
      <c r="AR50" s="84">
        <v>2.3380000000000001</v>
      </c>
      <c r="AS50" s="85">
        <v>896.11890504704877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12.061</v>
      </c>
      <c r="BE50" s="85">
        <v>714.15338694967249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27.504000000000001</v>
      </c>
      <c r="BM50" s="85">
        <v>630.69284467713794</v>
      </c>
      <c r="BN50" s="84">
        <v>0.49099999999999999</v>
      </c>
      <c r="BO50" s="85">
        <v>366.98370672097764</v>
      </c>
      <c r="BP50" s="84">
        <v>19.928000000000001</v>
      </c>
      <c r="BQ50" s="85">
        <v>827.60558008831799</v>
      </c>
      <c r="BR50" s="84">
        <v>0</v>
      </c>
      <c r="BS50" s="85">
        <v>0</v>
      </c>
      <c r="BT50" s="84">
        <v>0.78300000000000003</v>
      </c>
      <c r="BU50" s="85">
        <v>2223.7113665389529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0.33200000000000002</v>
      </c>
      <c r="E52" s="85">
        <v>1417.0120481927711</v>
      </c>
      <c r="F52" s="84">
        <v>0</v>
      </c>
      <c r="G52" s="85">
        <v>0</v>
      </c>
      <c r="H52" s="84">
        <v>0</v>
      </c>
      <c r="I52" s="85">
        <v>0</v>
      </c>
      <c r="J52" s="84">
        <v>2.9000000000000001E-2</v>
      </c>
      <c r="K52" s="85">
        <v>317.44827586206895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1.419</v>
      </c>
      <c r="S52" s="85">
        <v>845.90063424947152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146.46600000000001</v>
      </c>
      <c r="AE52" s="85">
        <v>669.77837177228844</v>
      </c>
      <c r="AF52" s="84">
        <v>0</v>
      </c>
      <c r="AG52" s="85">
        <v>0</v>
      </c>
      <c r="AH52" s="84">
        <v>0</v>
      </c>
      <c r="AI52" s="85">
        <v>0</v>
      </c>
      <c r="AJ52" s="84">
        <v>73.183999999999997</v>
      </c>
      <c r="AK52" s="85">
        <v>80.202503279405335</v>
      </c>
      <c r="AL52" s="84">
        <v>6.2370000000000001</v>
      </c>
      <c r="AM52" s="85">
        <v>78.851531184864513</v>
      </c>
      <c r="AN52" s="84">
        <v>1.6859999999999999</v>
      </c>
      <c r="AO52" s="85">
        <v>311.33985765124555</v>
      </c>
      <c r="AP52" s="84">
        <v>1.1879999999999999</v>
      </c>
      <c r="AQ52" s="85">
        <v>90.748316498316498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4.1000000000000002E-2</v>
      </c>
      <c r="BE52" s="85">
        <v>369.92682926829264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4.2839999999999998</v>
      </c>
      <c r="BM52" s="85">
        <v>533.45658263305313</v>
      </c>
      <c r="BN52" s="84">
        <v>0</v>
      </c>
      <c r="BO52" s="85">
        <v>0</v>
      </c>
      <c r="BP52" s="84">
        <v>3.8980000000000001</v>
      </c>
      <c r="BQ52" s="85">
        <v>559.65674704976902</v>
      </c>
      <c r="BR52" s="84">
        <v>0</v>
      </c>
      <c r="BS52" s="85">
        <v>0</v>
      </c>
      <c r="BT52" s="84">
        <v>1.6E-2</v>
      </c>
      <c r="BU52" s="85">
        <v>2416.6875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1.7999999999999999E-2</v>
      </c>
      <c r="AE53" s="85">
        <v>900</v>
      </c>
      <c r="AF53" s="84">
        <v>0</v>
      </c>
      <c r="AG53" s="85">
        <v>0</v>
      </c>
      <c r="AH53" s="84">
        <v>840.43</v>
      </c>
      <c r="AI53" s="85">
        <v>45.461760051402258</v>
      </c>
      <c r="AJ53" s="84">
        <v>2.2389999999999999</v>
      </c>
      <c r="AK53" s="85">
        <v>197.04332291201428</v>
      </c>
      <c r="AL53" s="84">
        <v>0</v>
      </c>
      <c r="AM53" s="85">
        <v>0</v>
      </c>
      <c r="AN53" s="84">
        <v>38.776000000000003</v>
      </c>
      <c r="AO53" s="85">
        <v>214.42634619352177</v>
      </c>
      <c r="AP53" s="84">
        <v>0</v>
      </c>
      <c r="AQ53" s="85">
        <v>0</v>
      </c>
      <c r="AR53" s="84">
        <v>1622.992</v>
      </c>
      <c r="AS53" s="85">
        <v>80.830879018504106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1.42</v>
      </c>
      <c r="BE53" s="85">
        <v>1249.149295774648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24.177</v>
      </c>
      <c r="BM53" s="85">
        <v>574.1675145799727</v>
      </c>
      <c r="BN53" s="84">
        <v>3.9990000000000001</v>
      </c>
      <c r="BO53" s="85">
        <v>529.72393098274574</v>
      </c>
      <c r="BP53" s="84">
        <v>1.768</v>
      </c>
      <c r="BQ53" s="85">
        <v>1376.4558823529412</v>
      </c>
      <c r="BR53" s="84">
        <v>0</v>
      </c>
      <c r="BS53" s="85">
        <v>0</v>
      </c>
      <c r="BT53" s="84">
        <v>2.1000000000000001E-2</v>
      </c>
      <c r="BU53" s="85">
        <v>1859.6666666666667</v>
      </c>
    </row>
    <row r="54" spans="1:73" ht="12.95" customHeight="1">
      <c r="A54" s="83"/>
      <c r="B54" s="80" t="s">
        <v>85</v>
      </c>
      <c r="C54" s="19">
        <v>39</v>
      </c>
      <c r="D54" s="84">
        <v>0.155</v>
      </c>
      <c r="E54" s="85">
        <v>2821.7032258064514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2.8000000000000001E-2</v>
      </c>
      <c r="S54" s="85">
        <v>3418.9642857142858</v>
      </c>
      <c r="T54" s="84">
        <v>0</v>
      </c>
      <c r="U54" s="85">
        <v>0</v>
      </c>
      <c r="V54" s="84">
        <v>0.1</v>
      </c>
      <c r="W54" s="85">
        <v>432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0</v>
      </c>
      <c r="AG54" s="85">
        <v>0</v>
      </c>
      <c r="AH54" s="84">
        <v>813.09900000000005</v>
      </c>
      <c r="AI54" s="85">
        <v>58.631021560720157</v>
      </c>
      <c r="AJ54" s="84">
        <v>2.7749999999999999</v>
      </c>
      <c r="AK54" s="85">
        <v>66.940540540540539</v>
      </c>
      <c r="AL54" s="84">
        <v>0</v>
      </c>
      <c r="AM54" s="85">
        <v>0</v>
      </c>
      <c r="AN54" s="84">
        <v>332.96300000000002</v>
      </c>
      <c r="AO54" s="85">
        <v>273.77570180470502</v>
      </c>
      <c r="AP54" s="84">
        <v>1.399</v>
      </c>
      <c r="AQ54" s="85">
        <v>78.355968548963546</v>
      </c>
      <c r="AR54" s="84">
        <v>1161.2829999999999</v>
      </c>
      <c r="AS54" s="85">
        <v>102.27695574635985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1.9670000000000001</v>
      </c>
      <c r="BE54" s="85">
        <v>911.98779867819019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72.150999999999996</v>
      </c>
      <c r="BM54" s="85">
        <v>410.42928025945582</v>
      </c>
      <c r="BN54" s="84">
        <v>0.313</v>
      </c>
      <c r="BO54" s="85">
        <v>602.10862619808302</v>
      </c>
      <c r="BP54" s="84">
        <v>7.17</v>
      </c>
      <c r="BQ54" s="85">
        <v>1042.7161785216178</v>
      </c>
      <c r="BR54" s="84">
        <v>0</v>
      </c>
      <c r="BS54" s="85">
        <v>0</v>
      </c>
      <c r="BT54" s="84">
        <v>0.434</v>
      </c>
      <c r="BU54" s="85">
        <v>3038.4331797235022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5.3999999999999999E-2</v>
      </c>
      <c r="AE55" s="85">
        <v>48</v>
      </c>
      <c r="AF55" s="84">
        <v>0</v>
      </c>
      <c r="AG55" s="85">
        <v>0</v>
      </c>
      <c r="AH55" s="84">
        <v>2118.0300000000002</v>
      </c>
      <c r="AI55" s="85">
        <v>61.023622894859841</v>
      </c>
      <c r="AJ55" s="84">
        <v>19.236000000000001</v>
      </c>
      <c r="AK55" s="85">
        <v>73.574287793720103</v>
      </c>
      <c r="AL55" s="84">
        <v>0</v>
      </c>
      <c r="AM55" s="85">
        <v>0</v>
      </c>
      <c r="AN55" s="84">
        <v>709.47400000000005</v>
      </c>
      <c r="AO55" s="85">
        <v>286.60315388583655</v>
      </c>
      <c r="AP55" s="84">
        <v>8.5999999999999993E-2</v>
      </c>
      <c r="AQ55" s="85">
        <v>207.20930232558138</v>
      </c>
      <c r="AR55" s="84">
        <v>4478.1210000000001</v>
      </c>
      <c r="AS55" s="85">
        <v>118.2629808350422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10.537000000000001</v>
      </c>
      <c r="BE55" s="85">
        <v>834.87064629401164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424.68799999999999</v>
      </c>
      <c r="BM55" s="85">
        <v>265.55914695023171</v>
      </c>
      <c r="BN55" s="84">
        <v>1.7000000000000001E-2</v>
      </c>
      <c r="BO55" s="85">
        <v>317.64705882352945</v>
      </c>
      <c r="BP55" s="84">
        <v>0.76600000000000001</v>
      </c>
      <c r="BQ55" s="85">
        <v>583.79242819843341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64.241</v>
      </c>
      <c r="E56" s="85">
        <v>2246.2007752058653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6.8940000000000001</v>
      </c>
      <c r="AE56" s="85">
        <v>555.88511749347253</v>
      </c>
      <c r="AF56" s="84">
        <v>0</v>
      </c>
      <c r="AG56" s="85">
        <v>0</v>
      </c>
      <c r="AH56" s="84">
        <v>1862.568</v>
      </c>
      <c r="AI56" s="85">
        <v>61.694879864788824</v>
      </c>
      <c r="AJ56" s="84">
        <v>600.18799999999999</v>
      </c>
      <c r="AK56" s="85">
        <v>62.621818496870979</v>
      </c>
      <c r="AL56" s="84">
        <v>0</v>
      </c>
      <c r="AM56" s="85">
        <v>0</v>
      </c>
      <c r="AN56" s="84">
        <v>401.24200000000002</v>
      </c>
      <c r="AO56" s="85">
        <v>395.58159415016377</v>
      </c>
      <c r="AP56" s="84">
        <v>7.4320000000000004</v>
      </c>
      <c r="AQ56" s="85">
        <v>202.7485199138859</v>
      </c>
      <c r="AR56" s="84">
        <v>698.58799999999997</v>
      </c>
      <c r="AS56" s="85">
        <v>90.559895102692863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5.2759999999999998</v>
      </c>
      <c r="BE56" s="85">
        <v>967.0667172100076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1070.49</v>
      </c>
      <c r="BM56" s="85">
        <v>409.04731571523325</v>
      </c>
      <c r="BN56" s="84">
        <v>1.5</v>
      </c>
      <c r="BO56" s="85">
        <v>447.50133333333338</v>
      </c>
      <c r="BP56" s="84">
        <v>121.386</v>
      </c>
      <c r="BQ56" s="85">
        <v>835.87584235414306</v>
      </c>
      <c r="BR56" s="84">
        <v>0</v>
      </c>
      <c r="BS56" s="85">
        <v>0</v>
      </c>
      <c r="BT56" s="84">
        <v>2.0670000000000002</v>
      </c>
      <c r="BU56" s="85">
        <v>2269.9283986453797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1.0999999999999999E-2</v>
      </c>
      <c r="S58" s="85">
        <v>972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0.17799999999999999</v>
      </c>
      <c r="AE58" s="85">
        <v>678.64044943820227</v>
      </c>
      <c r="AF58" s="84">
        <v>0</v>
      </c>
      <c r="AG58" s="85">
        <v>0</v>
      </c>
      <c r="AH58" s="84">
        <v>1136.8720000000001</v>
      </c>
      <c r="AI58" s="85">
        <v>60.355722543962727</v>
      </c>
      <c r="AJ58" s="84">
        <v>4.7160000000000002</v>
      </c>
      <c r="AK58" s="85">
        <v>55.603053435114504</v>
      </c>
      <c r="AL58" s="84">
        <v>0</v>
      </c>
      <c r="AM58" s="85">
        <v>0</v>
      </c>
      <c r="AN58" s="84">
        <v>141.93199999999999</v>
      </c>
      <c r="AO58" s="85">
        <v>275.96339091959533</v>
      </c>
      <c r="AP58" s="84">
        <v>25.988</v>
      </c>
      <c r="AQ58" s="85">
        <v>102.62659689087272</v>
      </c>
      <c r="AR58" s="84">
        <v>912.05399999999997</v>
      </c>
      <c r="AS58" s="85">
        <v>116.79212415054371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5.1360000000000001</v>
      </c>
      <c r="BE58" s="85">
        <v>558.44158878504675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42.569000000000003</v>
      </c>
      <c r="BM58" s="85">
        <v>629.32227677417836</v>
      </c>
      <c r="BN58" s="84">
        <v>2.4460000000000002</v>
      </c>
      <c r="BO58" s="85">
        <v>199.75143090760426</v>
      </c>
      <c r="BP58" s="84">
        <v>11.25</v>
      </c>
      <c r="BQ58" s="85">
        <v>633.1363555555555</v>
      </c>
      <c r="BR58" s="84">
        <v>0</v>
      </c>
      <c r="BS58" s="85">
        <v>0</v>
      </c>
      <c r="BT58" s="84">
        <v>0.55400000000000005</v>
      </c>
      <c r="BU58" s="85">
        <v>460.26714801444047</v>
      </c>
    </row>
    <row r="59" spans="1:73" ht="12.95" customHeight="1">
      <c r="A59" s="83"/>
      <c r="B59" s="80" t="s">
        <v>89</v>
      </c>
      <c r="C59" s="19">
        <v>43</v>
      </c>
      <c r="D59" s="84">
        <v>0.193</v>
      </c>
      <c r="E59" s="85">
        <v>910.1761658031088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3.7999999999999999E-2</v>
      </c>
      <c r="S59" s="85">
        <v>886.4473684210526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0.16300000000000001</v>
      </c>
      <c r="AE59" s="85">
        <v>779.19018404907968</v>
      </c>
      <c r="AF59" s="84">
        <v>0</v>
      </c>
      <c r="AG59" s="85">
        <v>0</v>
      </c>
      <c r="AH59" s="84">
        <v>147.70099999999999</v>
      </c>
      <c r="AI59" s="85">
        <v>56.017203674992047</v>
      </c>
      <c r="AJ59" s="84">
        <v>3.1E-2</v>
      </c>
      <c r="AK59" s="85">
        <v>83.612903225806448</v>
      </c>
      <c r="AL59" s="84">
        <v>0.64200000000000002</v>
      </c>
      <c r="AM59" s="85">
        <v>319.96261682242988</v>
      </c>
      <c r="AN59" s="84">
        <v>64.106999999999999</v>
      </c>
      <c r="AO59" s="85">
        <v>561.84307485921977</v>
      </c>
      <c r="AP59" s="84">
        <v>2.5419999999999998</v>
      </c>
      <c r="AQ59" s="85">
        <v>270.63808025177025</v>
      </c>
      <c r="AR59" s="84">
        <v>26.257000000000001</v>
      </c>
      <c r="AS59" s="85">
        <v>298.60463876299656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2.9000000000000001E-2</v>
      </c>
      <c r="BE59" s="85">
        <v>934.75862068965523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32.109000000000002</v>
      </c>
      <c r="BM59" s="85">
        <v>712.96091438537485</v>
      </c>
      <c r="BN59" s="84">
        <v>0.186</v>
      </c>
      <c r="BO59" s="85">
        <v>792.69354838709683</v>
      </c>
      <c r="BP59" s="84">
        <v>8.641</v>
      </c>
      <c r="BQ59" s="85">
        <v>1337.8860085638237</v>
      </c>
      <c r="BR59" s="84">
        <v>0</v>
      </c>
      <c r="BS59" s="85">
        <v>0</v>
      </c>
      <c r="BT59" s="84">
        <v>0.72399999999999998</v>
      </c>
      <c r="BU59" s="85">
        <v>2428.7707182320441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1312.664</v>
      </c>
      <c r="AI60" s="85">
        <v>47.710878031240291</v>
      </c>
      <c r="AJ60" s="84">
        <v>26.047999999999998</v>
      </c>
      <c r="AK60" s="85">
        <v>143.81787469287471</v>
      </c>
      <c r="AL60" s="84">
        <v>3.8889999999999998</v>
      </c>
      <c r="AM60" s="85">
        <v>14.908716893803033</v>
      </c>
      <c r="AN60" s="84">
        <v>313.87700000000001</v>
      </c>
      <c r="AO60" s="85">
        <v>208.01452161196903</v>
      </c>
      <c r="AP60" s="84">
        <v>105.423</v>
      </c>
      <c r="AQ60" s="85">
        <v>82.510438898532584</v>
      </c>
      <c r="AR60" s="84">
        <v>5.8000000000000003E-2</v>
      </c>
      <c r="AS60" s="85">
        <v>74.482758620689651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0.01</v>
      </c>
      <c r="BE60" s="85">
        <v>216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17.09</v>
      </c>
      <c r="BM60" s="85">
        <v>488.66249268578122</v>
      </c>
      <c r="BN60" s="84">
        <v>0</v>
      </c>
      <c r="BO60" s="85">
        <v>0</v>
      </c>
      <c r="BP60" s="84">
        <v>0.24199999999999999</v>
      </c>
      <c r="BQ60" s="85">
        <v>697.33057851239664</v>
      </c>
      <c r="BR60" s="84">
        <v>0</v>
      </c>
      <c r="BS60" s="85">
        <v>0</v>
      </c>
      <c r="BT60" s="84">
        <v>1E-3</v>
      </c>
      <c r="BU60" s="85">
        <v>3250</v>
      </c>
    </row>
    <row r="61" spans="1:73" ht="12.95" customHeight="1">
      <c r="A61" s="83"/>
      <c r="B61" s="80" t="s">
        <v>91</v>
      </c>
      <c r="C61" s="19">
        <v>45</v>
      </c>
      <c r="D61" s="84">
        <v>0.26900000000000002</v>
      </c>
      <c r="E61" s="85">
        <v>3056.4609665427511</v>
      </c>
      <c r="F61" s="84">
        <v>0</v>
      </c>
      <c r="G61" s="85">
        <v>0</v>
      </c>
      <c r="H61" s="84">
        <v>0</v>
      </c>
      <c r="I61" s="85">
        <v>0</v>
      </c>
      <c r="J61" s="84">
        <v>20.620999999999999</v>
      </c>
      <c r="K61" s="85">
        <v>483.90281751612434</v>
      </c>
      <c r="L61" s="84">
        <v>0</v>
      </c>
      <c r="M61" s="85">
        <v>0</v>
      </c>
      <c r="N61" s="84">
        <v>1.2969999999999999</v>
      </c>
      <c r="O61" s="85">
        <v>2607.1356977640708</v>
      </c>
      <c r="P61" s="84">
        <v>0</v>
      </c>
      <c r="Q61" s="85">
        <v>0</v>
      </c>
      <c r="R61" s="84">
        <v>20.315999999999999</v>
      </c>
      <c r="S61" s="85">
        <v>2167.9409332545779</v>
      </c>
      <c r="T61" s="84">
        <v>0</v>
      </c>
      <c r="U61" s="85">
        <v>0</v>
      </c>
      <c r="V61" s="84">
        <v>6.8239999999999998</v>
      </c>
      <c r="W61" s="85">
        <v>1043.4314185228604</v>
      </c>
      <c r="X61" s="84">
        <v>0</v>
      </c>
      <c r="Y61" s="85">
        <v>0</v>
      </c>
      <c r="Z61" s="84">
        <v>0.755</v>
      </c>
      <c r="AA61" s="85">
        <v>777.47284768211921</v>
      </c>
      <c r="AB61" s="84">
        <v>0</v>
      </c>
      <c r="AC61" s="85">
        <v>0</v>
      </c>
      <c r="AD61" s="84">
        <v>0.98</v>
      </c>
      <c r="AE61" s="85">
        <v>390.2918367346939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0.193</v>
      </c>
      <c r="AO61" s="85">
        <v>614.72020725388609</v>
      </c>
      <c r="AP61" s="84">
        <v>0</v>
      </c>
      <c r="AQ61" s="85">
        <v>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9.4E-2</v>
      </c>
      <c r="BM61" s="85">
        <v>311.93617021276594</v>
      </c>
      <c r="BN61" s="84">
        <v>8.9999999999999993E-3</v>
      </c>
      <c r="BO61" s="85">
        <v>533.88888888888891</v>
      </c>
      <c r="BP61" s="84">
        <v>1.7000000000000001E-2</v>
      </c>
      <c r="BQ61" s="85">
        <v>1068.5882352941178</v>
      </c>
      <c r="BR61" s="84">
        <v>0</v>
      </c>
      <c r="BS61" s="85">
        <v>0</v>
      </c>
      <c r="BT61" s="84">
        <v>6.0000000000000001E-3</v>
      </c>
      <c r="BU61" s="85">
        <v>1529.1666666666667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1E-3</v>
      </c>
      <c r="S62" s="85">
        <v>648</v>
      </c>
      <c r="T62" s="84">
        <v>65.55</v>
      </c>
      <c r="U62" s="85">
        <v>427.82993135011441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2.4E-2</v>
      </c>
      <c r="AE62" s="85">
        <v>1612</v>
      </c>
      <c r="AF62" s="84">
        <v>1040.01</v>
      </c>
      <c r="AG62" s="85">
        <v>293.94630628551647</v>
      </c>
      <c r="AH62" s="84">
        <v>2874.0940000000001</v>
      </c>
      <c r="AI62" s="85">
        <v>56.201371980178799</v>
      </c>
      <c r="AJ62" s="84">
        <v>4.0460000000000003</v>
      </c>
      <c r="AK62" s="85">
        <v>162.7086010874938</v>
      </c>
      <c r="AL62" s="84">
        <v>0</v>
      </c>
      <c r="AM62" s="85">
        <v>0</v>
      </c>
      <c r="AN62" s="84">
        <v>58.353999999999999</v>
      </c>
      <c r="AO62" s="85">
        <v>316.41147136443089</v>
      </c>
      <c r="AP62" s="84">
        <v>166.98099999999999</v>
      </c>
      <c r="AQ62" s="85">
        <v>177.51323204436434</v>
      </c>
      <c r="AR62" s="84">
        <v>111.087</v>
      </c>
      <c r="AS62" s="85">
        <v>178.80403647591527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11.625</v>
      </c>
      <c r="BM62" s="85">
        <v>302.92756989247312</v>
      </c>
      <c r="BN62" s="84">
        <v>0</v>
      </c>
      <c r="BO62" s="85">
        <v>0</v>
      </c>
      <c r="BP62" s="84">
        <v>0.26200000000000001</v>
      </c>
      <c r="BQ62" s="85">
        <v>994.54580152671758</v>
      </c>
      <c r="BR62" s="84">
        <v>0</v>
      </c>
      <c r="BS62" s="85">
        <v>0</v>
      </c>
      <c r="BT62" s="84">
        <v>7.0000000000000001E-3</v>
      </c>
      <c r="BU62" s="85">
        <v>958.14285714285711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136.678</v>
      </c>
      <c r="U64" s="85">
        <v>401.88191223166859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0</v>
      </c>
      <c r="AE64" s="85">
        <v>0</v>
      </c>
      <c r="AF64" s="84">
        <v>2441.3470000000002</v>
      </c>
      <c r="AG64" s="85">
        <v>253.67243738804848</v>
      </c>
      <c r="AH64" s="84">
        <v>0.03</v>
      </c>
      <c r="AI64" s="85">
        <v>72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0.251</v>
      </c>
      <c r="BM64" s="85">
        <v>1669.3067729083666</v>
      </c>
      <c r="BN64" s="84">
        <v>0</v>
      </c>
      <c r="BO64" s="85">
        <v>0</v>
      </c>
      <c r="BP64" s="84">
        <v>0.06</v>
      </c>
      <c r="BQ64" s="85">
        <v>619.56666666666672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7.6980000000000004</v>
      </c>
      <c r="E65" s="85">
        <v>2780.7729280332555</v>
      </c>
      <c r="F65" s="84">
        <v>0</v>
      </c>
      <c r="G65" s="85">
        <v>0</v>
      </c>
      <c r="H65" s="84">
        <v>0</v>
      </c>
      <c r="I65" s="85">
        <v>0</v>
      </c>
      <c r="J65" s="84">
        <v>65.489999999999995</v>
      </c>
      <c r="K65" s="85">
        <v>443.47501908688349</v>
      </c>
      <c r="L65" s="84">
        <v>0</v>
      </c>
      <c r="M65" s="85">
        <v>0</v>
      </c>
      <c r="N65" s="84">
        <v>2.7309999999999999</v>
      </c>
      <c r="O65" s="85">
        <v>3021.5518125228855</v>
      </c>
      <c r="P65" s="84">
        <v>0</v>
      </c>
      <c r="Q65" s="85">
        <v>0</v>
      </c>
      <c r="R65" s="84">
        <v>12.532999999999999</v>
      </c>
      <c r="S65" s="85">
        <v>2099.0429266735819</v>
      </c>
      <c r="T65" s="84">
        <v>0</v>
      </c>
      <c r="U65" s="85">
        <v>0</v>
      </c>
      <c r="V65" s="84">
        <v>3.2549999999999999</v>
      </c>
      <c r="W65" s="85">
        <v>1078.0294930875577</v>
      </c>
      <c r="X65" s="84">
        <v>0</v>
      </c>
      <c r="Y65" s="85">
        <v>0</v>
      </c>
      <c r="Z65" s="84">
        <v>2.2040000000000002</v>
      </c>
      <c r="AA65" s="85">
        <v>1192.7645190562614</v>
      </c>
      <c r="AB65" s="84">
        <v>0</v>
      </c>
      <c r="AC65" s="85">
        <v>0</v>
      </c>
      <c r="AD65" s="84">
        <v>457.78100000000001</v>
      </c>
      <c r="AE65" s="85">
        <v>525.50523066706569</v>
      </c>
      <c r="AF65" s="84">
        <v>0</v>
      </c>
      <c r="AG65" s="85">
        <v>0</v>
      </c>
      <c r="AH65" s="84">
        <v>7.6630000000000003</v>
      </c>
      <c r="AI65" s="85">
        <v>363.80177476184264</v>
      </c>
      <c r="AJ65" s="84">
        <v>0.04</v>
      </c>
      <c r="AK65" s="85">
        <v>280.8</v>
      </c>
      <c r="AL65" s="84">
        <v>0.1</v>
      </c>
      <c r="AM65" s="85">
        <v>467.64</v>
      </c>
      <c r="AN65" s="84">
        <v>24.859000000000002</v>
      </c>
      <c r="AO65" s="85">
        <v>421.52958686994651</v>
      </c>
      <c r="AP65" s="84">
        <v>2.508</v>
      </c>
      <c r="AQ65" s="85">
        <v>407.0841307814992</v>
      </c>
      <c r="AR65" s="84">
        <v>14.048</v>
      </c>
      <c r="AS65" s="85">
        <v>472.95842824601363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106.262</v>
      </c>
      <c r="BM65" s="85">
        <v>1059.8100826259622</v>
      </c>
      <c r="BN65" s="84">
        <v>5.1130000000000004</v>
      </c>
      <c r="BO65" s="85">
        <v>780.43946802268727</v>
      </c>
      <c r="BP65" s="84">
        <v>17.971</v>
      </c>
      <c r="BQ65" s="85">
        <v>1032.3238550998831</v>
      </c>
      <c r="BR65" s="84">
        <v>0</v>
      </c>
      <c r="BS65" s="85">
        <v>0</v>
      </c>
      <c r="BT65" s="84">
        <v>0.625</v>
      </c>
      <c r="BU65" s="85">
        <v>2867.5680000000002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74.358000000000004</v>
      </c>
      <c r="K66" s="85">
        <v>503.27732053040694</v>
      </c>
      <c r="L66" s="84">
        <v>0</v>
      </c>
      <c r="M66" s="85">
        <v>0</v>
      </c>
      <c r="N66" s="84">
        <v>5.5309999999999997</v>
      </c>
      <c r="O66" s="85">
        <v>1606.7230157295244</v>
      </c>
      <c r="P66" s="84">
        <v>0</v>
      </c>
      <c r="Q66" s="85">
        <v>0</v>
      </c>
      <c r="R66" s="84">
        <v>26.997</v>
      </c>
      <c r="S66" s="85">
        <v>1300.3941919472534</v>
      </c>
      <c r="T66" s="84">
        <v>0</v>
      </c>
      <c r="U66" s="85">
        <v>0</v>
      </c>
      <c r="V66" s="84">
        <v>0.71199999999999997</v>
      </c>
      <c r="W66" s="85">
        <v>489.00702247191009</v>
      </c>
      <c r="X66" s="84">
        <v>0</v>
      </c>
      <c r="Y66" s="85">
        <v>0</v>
      </c>
      <c r="Z66" s="84">
        <v>5.9139999999999997</v>
      </c>
      <c r="AA66" s="85">
        <v>842.25025363544137</v>
      </c>
      <c r="AB66" s="84">
        <v>7.2999999999999995E-2</v>
      </c>
      <c r="AC66" s="85">
        <v>1002.8082191780823</v>
      </c>
      <c r="AD66" s="84">
        <v>0.223</v>
      </c>
      <c r="AE66" s="85">
        <v>483.74887892376677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0.29299999999999998</v>
      </c>
      <c r="BI66" s="85">
        <v>340.29692832764505</v>
      </c>
      <c r="BJ66" s="84">
        <v>0</v>
      </c>
      <c r="BK66" s="85">
        <v>0</v>
      </c>
      <c r="BL66" s="84">
        <v>1.7999999999999999E-2</v>
      </c>
      <c r="BM66" s="85">
        <v>805.55555555555554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0B8F-3740-4DE1-B186-E921C48C5965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45658</v>
      </c>
      <c r="F6" s="105">
        <v>45292</v>
      </c>
      <c r="G6" s="106" t="s">
        <v>135</v>
      </c>
      <c r="H6" s="104">
        <v>45658</v>
      </c>
      <c r="I6" s="105">
        <v>45292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776.83299999999997</v>
      </c>
      <c r="F9" s="115">
        <v>559.50599999999997</v>
      </c>
      <c r="G9" s="116">
        <f>IF(ISERR(E9/F9*100),"-",E9/F9*100)</f>
        <v>138.84265763012371</v>
      </c>
      <c r="H9" s="115">
        <v>3816.1919897841622</v>
      </c>
      <c r="I9" s="115">
        <v>4087.534977283532</v>
      </c>
      <c r="J9" s="116">
        <f>IF(ISERR(H9/I9*100),"-",H9/I9*100)</f>
        <v>93.361696254408628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2011.546</v>
      </c>
      <c r="F11" s="115">
        <v>1067.9849999999999</v>
      </c>
      <c r="G11" s="116">
        <f>IF(ISERR(E11/F11*100),"-",E11/F11*100)</f>
        <v>188.34964910555863</v>
      </c>
      <c r="H11" s="115">
        <v>1825.2389609782724</v>
      </c>
      <c r="I11" s="115">
        <v>1727.1559329016793</v>
      </c>
      <c r="J11" s="116">
        <f>IF(ISERR(H11/I11*100),"-",H11/I11*100)</f>
        <v>105.67887509217597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3383.3620000000001</v>
      </c>
      <c r="F12" s="115">
        <v>5949.0029999999997</v>
      </c>
      <c r="G12" s="116">
        <f>IF(ISERR(E12/F12*100),"-",E12/F12*100)</f>
        <v>56.872756661914615</v>
      </c>
      <c r="H12" s="115">
        <v>511.69372535365716</v>
      </c>
      <c r="I12" s="115">
        <v>357.95925939186787</v>
      </c>
      <c r="J12" s="116">
        <f>IF(ISERR(H12/I12*100),"-",H12/I12*100)</f>
        <v>142.94747570518686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648.32500000000005</v>
      </c>
      <c r="F13" s="115">
        <v>749.64599999999996</v>
      </c>
      <c r="G13" s="116">
        <f>IF(ISERR(E13/F13*100),"-",E13/F13*100)</f>
        <v>86.484153853952407</v>
      </c>
      <c r="H13" s="115">
        <v>416.56679134693246</v>
      </c>
      <c r="I13" s="115">
        <v>466.16433756733176</v>
      </c>
      <c r="J13" s="116">
        <f>IF(ISERR(H13/I13*100),"-",H13/I13*100)</f>
        <v>89.360501818044895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276.71300000000002</v>
      </c>
      <c r="F15" s="115">
        <v>268.27300000000002</v>
      </c>
      <c r="G15" s="116">
        <f t="shared" ref="G14:G15" si="0">IF(ISERR(E15/F15*100),"-",E15/F15*100)</f>
        <v>103.14604898741206</v>
      </c>
      <c r="H15" s="115">
        <v>2041.3343500305371</v>
      </c>
      <c r="I15" s="115">
        <v>2027.1267999388683</v>
      </c>
      <c r="J15" s="116">
        <f t="shared" ref="J14:J15" si="1">IF(ISERR(H15/I15*100),"-",H15/I15*100)</f>
        <v>100.70087130672324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4594.1170000000002</v>
      </c>
      <c r="F16" s="115">
        <v>3584.3020000000001</v>
      </c>
      <c r="G16" s="116">
        <f t="shared" ref="G16" si="2">IF(ISERR(E16/F16*100),"-",E16/F16*100)</f>
        <v>128.1732677659416</v>
      </c>
      <c r="H16" s="115">
        <v>909.39976213056832</v>
      </c>
      <c r="I16" s="115">
        <v>979.81380196199984</v>
      </c>
      <c r="J16" s="116">
        <f t="shared" ref="J16" si="3">IF(ISERR(H16/I16*100),"-",H16/I16*100)</f>
        <v>92.813528479550612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836.08100000000002</v>
      </c>
      <c r="F17" s="115">
        <v>1061.827</v>
      </c>
      <c r="G17" s="116">
        <f t="shared" ref="G17" si="4">IF(ISERR(E17/F17*100),"-",E17/F17*100)</f>
        <v>78.739851218701347</v>
      </c>
      <c r="H17" s="115">
        <v>1538.8564612758812</v>
      </c>
      <c r="I17" s="115">
        <v>1422.2556810101835</v>
      </c>
      <c r="J17" s="116">
        <f t="shared" ref="J17" si="5">IF(ISERR(H17/I17*100),"-",H17/I17*100)</f>
        <v>108.1982994916132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5774.6670000000004</v>
      </c>
      <c r="F18" s="115">
        <v>6204.8689999999997</v>
      </c>
      <c r="G18" s="116">
        <f t="shared" ref="G18" si="6">IF(ISERR(E18/F18*100),"-",E18/F18*100)</f>
        <v>93.06670293925626</v>
      </c>
      <c r="H18" s="115">
        <v>495.06373025492206</v>
      </c>
      <c r="I18" s="115">
        <v>508.73137192743309</v>
      </c>
      <c r="J18" s="116">
        <f t="shared" ref="J18" si="7">IF(ISERR(H18/I18*100),"-",H18/I18*100)</f>
        <v>97.3133872950024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152.00299999999999</v>
      </c>
      <c r="F19" s="115">
        <v>148.428</v>
      </c>
      <c r="G19" s="116">
        <f t="shared" ref="G19" si="8">IF(ISERR(E19/F19*100),"-",E19/F19*100)</f>
        <v>102.40857520144446</v>
      </c>
      <c r="H19" s="115">
        <v>870.99956579804348</v>
      </c>
      <c r="I19" s="115">
        <v>862.60327566227397</v>
      </c>
      <c r="J19" s="116">
        <f t="shared" ref="J19" si="9">IF(ISERR(H19/I19*100),"-",H19/I19*100)</f>
        <v>100.97336636350276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5.1529999999999996</v>
      </c>
      <c r="F21" s="115">
        <v>9.75</v>
      </c>
      <c r="G21" s="116">
        <f t="shared" ref="G20:G21" si="10">IF(ISERR(E21/F21*100),"-",E21/F21*100)</f>
        <v>52.851282051282041</v>
      </c>
      <c r="H21" s="115">
        <v>503.25616145934407</v>
      </c>
      <c r="I21" s="115">
        <v>679.2302564102564</v>
      </c>
      <c r="J21" s="116">
        <f t="shared" ref="J20:J21" si="11">IF(ISERR(H21/I21*100),"-",H21/I21*100)</f>
        <v>74.09212954073358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523.774</v>
      </c>
      <c r="F22" s="115">
        <v>470.36700000000002</v>
      </c>
      <c r="G22" s="116">
        <f t="shared" ref="G22" si="12">IF(ISERR(E22/F22*100),"-",E22/F22*100)</f>
        <v>111.35432545225324</v>
      </c>
      <c r="H22" s="115">
        <v>1386.8114110284207</v>
      </c>
      <c r="I22" s="115">
        <v>1547.4224637357638</v>
      </c>
      <c r="J22" s="116">
        <f t="shared" ref="J22" si="13">IF(ISERR(H22/I22*100),"-",H22/I22*100)</f>
        <v>89.620736646177519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144.935</v>
      </c>
      <c r="F23" s="115">
        <v>198.97499999999999</v>
      </c>
      <c r="G23" s="116">
        <f t="shared" ref="G23" si="14">IF(ISERR(E23/F23*100),"-",E23/F23*100)</f>
        <v>72.840809146877746</v>
      </c>
      <c r="H23" s="115">
        <v>1030.5726153103114</v>
      </c>
      <c r="I23" s="115">
        <v>837.15854253046871</v>
      </c>
      <c r="J23" s="116">
        <f t="shared" ref="J23" si="15">IF(ISERR(H23/I23*100),"-",H23/I23*100)</f>
        <v>123.10363723879738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1138.413</v>
      </c>
      <c r="F24" s="115">
        <v>2088.8470000000002</v>
      </c>
      <c r="G24" s="116">
        <f t="shared" ref="G24" si="16">IF(ISERR(E24/F24*100),"-",E24/F24*100)</f>
        <v>54.499587571516713</v>
      </c>
      <c r="H24" s="115">
        <v>645.64207102343357</v>
      </c>
      <c r="I24" s="115">
        <v>541.30961003845664</v>
      </c>
      <c r="J24" s="116">
        <f t="shared" ref="J24" si="17">IF(ISERR(H24/I24*100),"-",H24/I24*100)</f>
        <v>119.27408253061769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28273.983</v>
      </c>
      <c r="F25" s="115">
        <v>36311.870000000003</v>
      </c>
      <c r="G25" s="116">
        <f t="shared" ref="G25" si="18">IF(ISERR(E25/F25*100),"-",E25/F25*100)</f>
        <v>77.86429891933409</v>
      </c>
      <c r="H25" s="115">
        <v>277.42565828097156</v>
      </c>
      <c r="I25" s="115">
        <v>288.9379221725568</v>
      </c>
      <c r="J25" s="116">
        <f t="shared" ref="J25" si="19">IF(ISERR(H25/I25*100),"-",H25/I25*100)</f>
        <v>96.0156618400855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152385.639</v>
      </c>
      <c r="F27" s="115">
        <v>126379.463</v>
      </c>
      <c r="G27" s="116">
        <f t="shared" ref="G26:G27" si="20">IF(ISERR(E27/F27*100),"-",E27/F27*100)</f>
        <v>120.57784974129855</v>
      </c>
      <c r="H27" s="115">
        <v>56.656217328983338</v>
      </c>
      <c r="I27" s="115">
        <v>88.033887238466903</v>
      </c>
      <c r="J27" s="116">
        <f t="shared" ref="J26:J27" si="21">IF(ISERR(H27/I27*100),"-",H27/I27*100)</f>
        <v>64.357282299158868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2225.35</v>
      </c>
      <c r="F28" s="115">
        <v>5910.8940000000002</v>
      </c>
      <c r="G28" s="116">
        <f t="shared" ref="G28" si="22">IF(ISERR(E28/F28*100),"-",E28/F28*100)</f>
        <v>37.648281292136176</v>
      </c>
      <c r="H28" s="115">
        <v>65.693300829083057</v>
      </c>
      <c r="I28" s="115">
        <v>78.842941017044126</v>
      </c>
      <c r="J28" s="116">
        <f t="shared" ref="J28" si="23">IF(ISERR(H28/I28*100),"-",H28/I28*100)</f>
        <v>83.321727958983161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1315.0920000000001</v>
      </c>
      <c r="F29" s="115">
        <v>408.97199999999998</v>
      </c>
      <c r="G29" s="116">
        <f t="shared" ref="G29" si="24">IF(ISERR(E29/F29*100),"-",E29/F29*100)</f>
        <v>321.56040022299817</v>
      </c>
      <c r="H29" s="115">
        <v>41.075040377403248</v>
      </c>
      <c r="I29" s="115">
        <v>88.863540780297924</v>
      </c>
      <c r="J29" s="116">
        <f t="shared" ref="J29" si="25">IF(ISERR(H29/I29*100),"-",H29/I29*100)</f>
        <v>46.222601549217202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8097.384</v>
      </c>
      <c r="F30" s="115">
        <v>9613.0560000000005</v>
      </c>
      <c r="G30" s="116">
        <f t="shared" ref="G30" si="26">IF(ISERR(E30/F30*100),"-",E30/F30*100)</f>
        <v>84.233192857713505</v>
      </c>
      <c r="H30" s="115">
        <v>282.96211727145459</v>
      </c>
      <c r="I30" s="115">
        <v>296.70533480716227</v>
      </c>
      <c r="J30" s="116">
        <f t="shared" ref="J30" si="27">IF(ISERR(H30/I30*100),"-",H30/I30*100)</f>
        <v>95.368058499979512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2798.2869999999998</v>
      </c>
      <c r="F31" s="115">
        <v>2390.7089999999998</v>
      </c>
      <c r="G31" s="116">
        <f t="shared" ref="G31" si="28">IF(ISERR(E31/F31*100),"-",E31/F31*100)</f>
        <v>117.04841534456934</v>
      </c>
      <c r="H31" s="115">
        <v>115.49694330853126</v>
      </c>
      <c r="I31" s="115">
        <v>129.16109028744191</v>
      </c>
      <c r="J31" s="116">
        <f t="shared" ref="J31" si="29">IF(ISERR(H31/I31*100),"-",H31/I31*100)</f>
        <v>89.420848841937044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63904.671000000002</v>
      </c>
      <c r="F33" s="115">
        <v>56562.582999999999</v>
      </c>
      <c r="G33" s="116">
        <f t="shared" ref="G32:G33" si="30">IF(ISERR(E33/F33*100),"-",E33/F33*100)</f>
        <v>112.9804680242414</v>
      </c>
      <c r="H33" s="115">
        <v>128.06051879994814</v>
      </c>
      <c r="I33" s="115">
        <v>140.45812071559743</v>
      </c>
      <c r="J33" s="116">
        <f t="shared" ref="J32:J33" si="31">IF(ISERR(H33/I33*100),"-",H33/I33*100)</f>
        <v>91.173453088730824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0.45500000000000002</v>
      </c>
      <c r="F34" s="115">
        <v>0.58699999999999997</v>
      </c>
      <c r="G34" s="116">
        <f t="shared" ref="G34" si="32">IF(ISERR(E34/F34*100),"-",E34/F34*100)</f>
        <v>77.512776831345832</v>
      </c>
      <c r="H34" s="115">
        <v>378.11868131868135</v>
      </c>
      <c r="I34" s="115">
        <v>255.60306643952302</v>
      </c>
      <c r="J34" s="116">
        <f t="shared" ref="J34" si="33">IF(ISERR(H34/I34*100),"-",H34/I34*100)</f>
        <v>147.93198164081736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12317.834000000001</v>
      </c>
      <c r="F35" s="115">
        <v>12153.295</v>
      </c>
      <c r="G35" s="116">
        <f t="shared" ref="G35" si="34">IF(ISERR(E35/F35*100),"-",E35/F35*100)</f>
        <v>101.35386329386394</v>
      </c>
      <c r="H35" s="115">
        <v>230.13793707562547</v>
      </c>
      <c r="I35" s="115">
        <v>210.23905368873216</v>
      </c>
      <c r="J35" s="116">
        <f t="shared" ref="J35" si="35">IF(ISERR(H35/I35*100),"-",H35/I35*100)</f>
        <v>109.46488439600498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17872.912</v>
      </c>
      <c r="F36" s="115">
        <v>16832.550999999999</v>
      </c>
      <c r="G36" s="116">
        <f t="shared" ref="G36" si="36">IF(ISERR(E36/F36*100),"-",E36/F36*100)</f>
        <v>106.18064962345875</v>
      </c>
      <c r="H36" s="115">
        <v>81.293046874510438</v>
      </c>
      <c r="I36" s="115">
        <v>72.48141776014819</v>
      </c>
      <c r="J36" s="116">
        <f t="shared" ref="J36" si="37">IF(ISERR(H36/I36*100),"-",H36/I36*100)</f>
        <v>112.157087135797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1821.3130000000001</v>
      </c>
      <c r="F39" s="115">
        <v>2795.0549999999998</v>
      </c>
      <c r="G39" s="116">
        <f t="shared" ref="G38:G39" si="40">IF(ISERR(E39/F39*100),"-",E39/F39*100)</f>
        <v>65.161973556870976</v>
      </c>
      <c r="H39" s="115">
        <v>145.34495004428123</v>
      </c>
      <c r="I39" s="115">
        <v>76.1828565090848</v>
      </c>
      <c r="J39" s="116">
        <f t="shared" ref="J38:J39" si="41">IF(ISERR(H39/I39*100),"-",H39/I39*100)</f>
        <v>190.78432695280841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488.67899999999997</v>
      </c>
      <c r="F40" s="115">
        <v>367.911</v>
      </c>
      <c r="G40" s="116">
        <f t="shared" ref="G40" si="42">IF(ISERR(E40/F40*100),"-",E40/F40*100)</f>
        <v>132.82533003905834</v>
      </c>
      <c r="H40" s="115">
        <v>919.36389531778525</v>
      </c>
      <c r="I40" s="115">
        <v>834.01683559339085</v>
      </c>
      <c r="J40" s="116">
        <f t="shared" ref="J40" si="43">IF(ISERR(H40/I40*100),"-",H40/I40*100)</f>
        <v>110.23325382438726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149.26400000000001</v>
      </c>
      <c r="F41" s="115">
        <v>282.93599999999998</v>
      </c>
      <c r="G41" s="116">
        <f t="shared" ref="G41" si="44">IF(ISERR(E41/F41*100),"-",E41/F41*100)</f>
        <v>52.755393445867625</v>
      </c>
      <c r="H41" s="115">
        <v>2034.1711330260478</v>
      </c>
      <c r="I41" s="115">
        <v>1965.9889727712275</v>
      </c>
      <c r="J41" s="116">
        <f t="shared" ref="J41" si="45">IF(ISERR(H41/I41*100),"-",H41/I41*100)</f>
        <v>103.46808457214853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1.395</v>
      </c>
      <c r="F42" s="115">
        <v>0.64</v>
      </c>
      <c r="G42" s="116">
        <f t="shared" ref="G42" si="46">IF(ISERR(E42/F42*100),"-",E42/F42*100)</f>
        <v>217.96875</v>
      </c>
      <c r="H42" s="115">
        <v>391.17132616487453</v>
      </c>
      <c r="I42" s="115">
        <v>338.99687499999999</v>
      </c>
      <c r="J42" s="116">
        <f t="shared" ref="J42" si="47">IF(ISERR(H42/I42*100),"-",H42/I42*100)</f>
        <v>115.39083543613036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0</v>
      </c>
      <c r="F43" s="115">
        <v>69</v>
      </c>
      <c r="G43" s="116">
        <f t="shared" ref="G43" si="48">IF(ISERR(E43/F43*100),"-",E43/F43*100)</f>
        <v>0</v>
      </c>
      <c r="H43" s="115">
        <v>0</v>
      </c>
      <c r="I43" s="115">
        <v>951.536231884058</v>
      </c>
      <c r="J43" s="116">
        <f t="shared" ref="J43" si="49">IF(ISERR(H43/I43*100),"-",H43/I43*100)</f>
        <v>0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3419.8510000000001</v>
      </c>
      <c r="F45" s="115">
        <v>4326.1390000000001</v>
      </c>
      <c r="G45" s="116">
        <f t="shared" ref="G44:G45" si="50">IF(ISERR(E45/F45*100),"-",E45/F45*100)</f>
        <v>79.050881166786368</v>
      </c>
      <c r="H45" s="115">
        <v>648.31538333102822</v>
      </c>
      <c r="I45" s="115">
        <v>516.98692806680504</v>
      </c>
      <c r="J45" s="116">
        <f t="shared" ref="J44:J45" si="51">IF(ISERR(H45/I45*100),"-",H45/I45*100)</f>
        <v>125.40266458096072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2199.8180000000002</v>
      </c>
      <c r="F46" s="115">
        <v>1530.9059999999999</v>
      </c>
      <c r="G46" s="116">
        <f t="shared" ref="G46" si="52">IF(ISERR(E46/F46*100),"-",E46/F46*100)</f>
        <v>143.69386494010737</v>
      </c>
      <c r="H46" s="115">
        <v>285.04338949858578</v>
      </c>
      <c r="I46" s="115">
        <v>361.22992006040869</v>
      </c>
      <c r="J46" s="116">
        <f t="shared" ref="J46" si="53">IF(ISERR(H46/I46*100),"-",H46/I46*100)</f>
        <v>78.909130630961528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512.67499999999995</v>
      </c>
      <c r="F47" s="115">
        <v>620.56299999999999</v>
      </c>
      <c r="G47" s="116">
        <f t="shared" ref="G47" si="54">IF(ISERR(E47/F47*100),"-",E47/F47*100)</f>
        <v>82.614496835937672</v>
      </c>
      <c r="H47" s="115">
        <v>1007.6193221826693</v>
      </c>
      <c r="I47" s="115">
        <v>937.76400301016974</v>
      </c>
      <c r="J47" s="116">
        <f t="shared" ref="J47" si="55">IF(ISERR(H47/I47*100),"-",H47/I47*100)</f>
        <v>107.449136344354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21.811</v>
      </c>
      <c r="F48" s="115">
        <v>22.472999999999999</v>
      </c>
      <c r="G48" s="116">
        <f t="shared" ref="G48" si="56">IF(ISERR(E48/F48*100),"-",E48/F48*100)</f>
        <v>97.054242869220843</v>
      </c>
      <c r="H48" s="115">
        <v>1541.9916555866307</v>
      </c>
      <c r="I48" s="115">
        <v>1569.4259333422328</v>
      </c>
      <c r="J48" s="116">
        <f t="shared" ref="J48" si="57">IF(ISERR(H48/I48*100),"-",H48/I48*100)</f>
        <v>98.251954605007811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982.76900000000001</v>
      </c>
      <c r="F49" s="115">
        <v>819.81899999999996</v>
      </c>
      <c r="G49" s="116">
        <f t="shared" ref="G49" si="58">IF(ISERR(E49/F49*100),"-",E49/F49*100)</f>
        <v>119.87633855765725</v>
      </c>
      <c r="H49" s="115">
        <v>768.21881133816805</v>
      </c>
      <c r="I49" s="115">
        <v>1072.7561303165699</v>
      </c>
      <c r="J49" s="116">
        <f t="shared" ref="J49" si="59">IF(ISERR(H49/I49*100),"-",H49/I49*100)</f>
        <v>71.611691569776156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2025-06-27T07:03:58Z</dcterms:created>
  <dcterms:modified xsi:type="dcterms:W3CDTF">2025-06-27T07:04:02Z</dcterms:modified>
</cp:coreProperties>
</file>