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5\month\"/>
    </mc:Choice>
  </mc:AlternateContent>
  <xr:revisionPtr revIDLastSave="0" documentId="8_{9EEEA5BF-B879-4ADF-ABE7-2B6B019DCF33}" xr6:coauthVersionLast="36" xr6:coauthVersionMax="36" xr10:uidLastSave="{00000000-0000-0000-0000-000000000000}"/>
  <bookViews>
    <workbookView xWindow="0" yWindow="0" windowWidth="28800" windowHeight="12135" xr2:uid="{356AB5B6-145E-42CE-863B-4309346FA470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<sst xmlns="http://schemas.openxmlformats.org/spreadsheetml/2006/main" count="249" uniqueCount="139">
  <si>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</si>
  <si>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</si>
  <si>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</si>
  <si>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</si>
  <si>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</si>
  <si>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</si>
  <si>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</si>
  <si>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</si>
  <si>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</si>
  <si>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</si>
  <si>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</si>
  <si>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</si>
  <si>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</si>
  <si>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</si>
  <si>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</si>
  <si>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</si>
  <si>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</si>
  <si>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</si>
  <si>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</si>
  <si>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</si>
  <si>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</si>
  <si>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</si>
  <si>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</si>
  <si>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</si>
  <si>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</si>
  <si>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</si>
  <si>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</si>
  <si>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</si>
  <si>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</si>
  <si>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</si>
  <si>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</si>
  <si>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</si>
  <si>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</si>
  <si>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</si>
  <si>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</si>
  <si>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</si>
  <si>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</si>
  <si>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</si>
  <si>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</si>
  <si>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</si>
  <si>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</si>
  <si>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</si>
  <si>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</si>
  <si>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</si>
  <si>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</si>
  <si>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</si>
  <si>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</si>
  <si>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</si>
  <si>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</si>
  <si>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</si>
  <si>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</si>
  <si>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</si>
  <si>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</si>
  <si>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</si>
  <si>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</si>
  <si>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</si>
  <si>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</si>
  <si>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</si>
  <si>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</si>
  <si>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</si>
  <si>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</si>
  <si>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</si>
  <si>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</si>
  <si>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</si>
  <si>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</si>
  <si>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</si>
  <si>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</si>
  <si>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</si>
  <si>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</si>
  <si>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</si>
  <si>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</si>
  <si>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</si>
  <si>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</si>
  <si>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</si>
  <si>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</si>
  <si>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</si>
  <si>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</si>
  <si>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</si>
  <si>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</si>
  <si>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</si>
  <si>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</si>
  <si>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</si>
  <si>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</si>
  <si>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</si>
  <si>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</si>
  <si>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</si>
  <si>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</si>
  <si>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</si>
  <si>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</si>
  <si>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</si>
  <si>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</si>
  <si>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</si>
  <si>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</si>
  <si>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</si>
  <si>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</si>
  <si>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</si>
  <si>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</si>
  <si>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</si>
  <si>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</si>
  <si>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</si>
  <si>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</si>
  <si>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</si>
  <si>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</si>
  <si>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</si>
  <si>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</si>
  <si>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</si>
  <si>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</si>
  <si>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</si>
  <si>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</si>
  <si>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</si>
  <si>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</si>
  <si>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</si>
  <si>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</si>
  <si>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</si>
  <si>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</si>
  <si>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</si>
  <si>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</si>
  <si>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</si>
  <si>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</si>
  <si>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</si>
  <si>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</si>
  <si>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</si>
  <si>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</si>
  <si>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</si>
  <si>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</si>
  <si>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</si>
  <si>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</si>
  <si>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</si>
  <si>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</si>
  <si>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</si>
  <si>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</si>
  <si>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</si>
  <si>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</si>
  <si>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</si>
  <si>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</si>
  <si>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</si>
  <si>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</si>
  <si>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</si>
  <si>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1月～5月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</si>
</sst>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199FD36B-9D9C-4863-AFF9-A877EDCD72E3}"/>
    <cellStyle name="標準_月別結果表" xfId="1" xr:uid="{17751A7B-C908-4710-A006-5D4D4440D79C}"/>
    <cellStyle name="標準_新出力帳票集「変更後」" xfId="3" xr:uid="{0B21D17B-7987-4311-9492-E52F413DF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A876ECE-D571-4346-9952-685336FB67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FB3AA50-E77B-4C06-AE5F-6FF2F44350C8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2631D77-6E8E-43C2-9BA5-8ECB10333B40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6BF0-E10C-46F4-B433-02B4F9FD6AAF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45413</v>
      </c>
      <c r="B12" s="36">
        <v>45413</v>
      </c>
      <c r="C12" s="37">
        <v>45413</v>
      </c>
      <c r="D12" s="38">
        <v>718.50800000000004</v>
      </c>
      <c r="E12" s="38">
        <v>0</v>
      </c>
      <c r="F12" s="38">
        <v>287.83600000000001</v>
      </c>
      <c r="G12" s="38">
        <v>821.05799999999999</v>
      </c>
      <c r="H12" s="38">
        <v>208.511</v>
      </c>
      <c r="I12" s="38">
        <v>35.198</v>
      </c>
      <c r="J12" s="38">
        <v>1230.5989999999999</v>
      </c>
      <c r="K12" s="38">
        <v>464.09199999999998</v>
      </c>
      <c r="L12" s="38">
        <v>630.39599999999996</v>
      </c>
      <c r="M12" s="38">
        <v>50.311999999999998</v>
      </c>
      <c r="N12" s="38">
        <v>0</v>
      </c>
      <c r="O12" s="38">
        <v>97.052000000000007</v>
      </c>
      <c r="P12" s="38">
        <v>14.941000000000001</v>
      </c>
      <c r="Q12" s="38">
        <v>4378.1409999999996</v>
      </c>
      <c r="R12" s="38">
        <v>15466.898999999999</v>
      </c>
      <c r="S12" s="38">
        <v>19468.769</v>
      </c>
      <c r="T12" s="38">
        <v>2395.3510000000001</v>
      </c>
      <c r="U12" s="38">
        <v>340.35300000000001</v>
      </c>
      <c r="V12" s="38">
        <v>9384.8389999999999</v>
      </c>
      <c r="W12" s="38">
        <v>182.654</v>
      </c>
      <c r="X12" s="38">
        <v>18727.690999999999</v>
      </c>
      <c r="Y12" s="38">
        <v>0</v>
      </c>
      <c r="Z12" s="38">
        <v>2354.5300000000002</v>
      </c>
      <c r="AA12" s="38">
        <v>13993.773999999999</v>
      </c>
      <c r="AB12" s="38">
        <v>0</v>
      </c>
      <c r="AC12" s="38">
        <v>1813.4159999999999</v>
      </c>
      <c r="AD12" s="38">
        <v>133.74199999999999</v>
      </c>
      <c r="AE12" s="38">
        <v>9.7680000000000007</v>
      </c>
      <c r="AF12" s="38">
        <v>0.13900000000000001</v>
      </c>
      <c r="AG12" s="38">
        <v>0</v>
      </c>
      <c r="AH12" s="38">
        <v>1880.991</v>
      </c>
      <c r="AI12" s="38">
        <v>954.96900000000005</v>
      </c>
      <c r="AJ12" s="38">
        <v>521.63199999999995</v>
      </c>
      <c r="AK12" s="38">
        <v>4.9160000000000004</v>
      </c>
      <c r="AL12" s="38">
        <v>274.673</v>
      </c>
    </row>
    <row r="13" spans="1:38" ht="15.95" customHeight="1">
      <c r="A13" s="35"/>
      <c r="B13" s="36"/>
      <c r="C13" s="37">
        <v>45444</v>
      </c>
      <c r="D13" s="38">
        <v>1027.07</v>
      </c>
      <c r="E13" s="38">
        <v>0</v>
      </c>
      <c r="F13" s="38">
        <v>338.78500000000003</v>
      </c>
      <c r="G13" s="38">
        <v>3015.5349999999999</v>
      </c>
      <c r="H13" s="38">
        <v>290.20699999999999</v>
      </c>
      <c r="I13" s="38">
        <v>74.489000000000004</v>
      </c>
      <c r="J13" s="38">
        <v>1947.239</v>
      </c>
      <c r="K13" s="38">
        <v>575.89599999999996</v>
      </c>
      <c r="L13" s="38">
        <v>975.88499999999999</v>
      </c>
      <c r="M13" s="38">
        <v>39.950000000000003</v>
      </c>
      <c r="N13" s="38">
        <v>8.1989999999999998</v>
      </c>
      <c r="O13" s="38">
        <v>114.289</v>
      </c>
      <c r="P13" s="38">
        <v>80.506</v>
      </c>
      <c r="Q13" s="38">
        <v>7013.9489999999996</v>
      </c>
      <c r="R13" s="38">
        <v>16379.8</v>
      </c>
      <c r="S13" s="38">
        <v>46286.321000000004</v>
      </c>
      <c r="T13" s="38">
        <v>4590.6779999999999</v>
      </c>
      <c r="U13" s="38">
        <v>4661.5370000000003</v>
      </c>
      <c r="V13" s="38">
        <v>7522.7439999999997</v>
      </c>
      <c r="W13" s="38">
        <v>316.83300000000003</v>
      </c>
      <c r="X13" s="38">
        <v>29474.550999999999</v>
      </c>
      <c r="Y13" s="38">
        <v>0</v>
      </c>
      <c r="Z13" s="38">
        <v>1618.1479999999999</v>
      </c>
      <c r="AA13" s="38">
        <v>14923.271000000001</v>
      </c>
      <c r="AB13" s="38">
        <v>0</v>
      </c>
      <c r="AC13" s="38">
        <v>2056.652</v>
      </c>
      <c r="AD13" s="38">
        <v>370.85199999999998</v>
      </c>
      <c r="AE13" s="38">
        <v>10.432</v>
      </c>
      <c r="AF13" s="38">
        <v>7.9000000000000001E-2</v>
      </c>
      <c r="AG13" s="38">
        <v>1</v>
      </c>
      <c r="AH13" s="38">
        <v>913.34199999999998</v>
      </c>
      <c r="AI13" s="38">
        <v>1189.32</v>
      </c>
      <c r="AJ13" s="38">
        <v>370.45</v>
      </c>
      <c r="AK13" s="38">
        <v>3.8879999999999999</v>
      </c>
      <c r="AL13" s="38">
        <v>489.255</v>
      </c>
    </row>
    <row r="14" spans="1:38" ht="15.95" customHeight="1">
      <c r="A14" s="35"/>
      <c r="B14" s="36"/>
      <c r="C14" s="37">
        <v>45474</v>
      </c>
      <c r="D14" s="38">
        <v>187.024</v>
      </c>
      <c r="E14" s="38">
        <v>0</v>
      </c>
      <c r="F14" s="38">
        <v>415.59899999999999</v>
      </c>
      <c r="G14" s="38">
        <v>1933.585</v>
      </c>
      <c r="H14" s="38">
        <v>705.41</v>
      </c>
      <c r="I14" s="38">
        <v>69.772999999999996</v>
      </c>
      <c r="J14" s="38">
        <v>858.47699999999998</v>
      </c>
      <c r="K14" s="38">
        <v>673.45899999999995</v>
      </c>
      <c r="L14" s="38">
        <v>467.02499999999998</v>
      </c>
      <c r="M14" s="38">
        <v>23.302</v>
      </c>
      <c r="N14" s="38">
        <v>14.472</v>
      </c>
      <c r="O14" s="38">
        <v>161.91300000000001</v>
      </c>
      <c r="P14" s="38">
        <v>54.122999999999998</v>
      </c>
      <c r="Q14" s="38">
        <v>9576.9480000000003</v>
      </c>
      <c r="R14" s="38">
        <v>15236.713</v>
      </c>
      <c r="S14" s="38">
        <v>64077.341999999997</v>
      </c>
      <c r="T14" s="38">
        <v>3113.7</v>
      </c>
      <c r="U14" s="38">
        <v>4364.125</v>
      </c>
      <c r="V14" s="38">
        <v>2997.9090000000001</v>
      </c>
      <c r="W14" s="38">
        <v>264.53399999999999</v>
      </c>
      <c r="X14" s="38">
        <v>11147.839</v>
      </c>
      <c r="Y14" s="38">
        <v>0</v>
      </c>
      <c r="Z14" s="38">
        <v>1349.405</v>
      </c>
      <c r="AA14" s="38">
        <v>8594.6759999999995</v>
      </c>
      <c r="AB14" s="38">
        <v>0</v>
      </c>
      <c r="AC14" s="38">
        <v>1008.2430000000001</v>
      </c>
      <c r="AD14" s="38">
        <v>529.52</v>
      </c>
      <c r="AE14" s="38">
        <v>21.832000000000001</v>
      </c>
      <c r="AF14" s="38">
        <v>4.0000000000000001E-3</v>
      </c>
      <c r="AG14" s="38">
        <v>746</v>
      </c>
      <c r="AH14" s="38">
        <v>1579.7449999999999</v>
      </c>
      <c r="AI14" s="38">
        <v>343.27699999999999</v>
      </c>
      <c r="AJ14" s="38">
        <v>202.786</v>
      </c>
      <c r="AK14" s="38">
        <v>0</v>
      </c>
      <c r="AL14" s="38">
        <v>650.39499999999998</v>
      </c>
    </row>
    <row r="15" spans="1:38" ht="15.95" customHeight="1">
      <c r="A15" s="35"/>
      <c r="B15" s="36"/>
      <c r="C15" s="37">
        <v>45505</v>
      </c>
      <c r="D15" s="38">
        <v>144.03800000000001</v>
      </c>
      <c r="E15" s="38">
        <v>0</v>
      </c>
      <c r="F15" s="38">
        <v>944.52599999999995</v>
      </c>
      <c r="G15" s="38">
        <v>456.88</v>
      </c>
      <c r="H15" s="38">
        <v>174.71</v>
      </c>
      <c r="I15" s="38">
        <v>173.81100000000001</v>
      </c>
      <c r="J15" s="38">
        <v>683.65499999999997</v>
      </c>
      <c r="K15" s="38">
        <v>687.04600000000005</v>
      </c>
      <c r="L15" s="38">
        <v>1116.673</v>
      </c>
      <c r="M15" s="38">
        <v>25.274000000000001</v>
      </c>
      <c r="N15" s="38">
        <v>2.9990000000000001</v>
      </c>
      <c r="O15" s="38">
        <v>291.7</v>
      </c>
      <c r="P15" s="38">
        <v>5.5890000000000004</v>
      </c>
      <c r="Q15" s="38">
        <v>11259.593000000001</v>
      </c>
      <c r="R15" s="38">
        <v>17489.035</v>
      </c>
      <c r="S15" s="38">
        <v>22140.673999999999</v>
      </c>
      <c r="T15" s="38">
        <v>5098.9160000000002</v>
      </c>
      <c r="U15" s="38">
        <v>1092.9190000000001</v>
      </c>
      <c r="V15" s="38">
        <v>4887.6790000000001</v>
      </c>
      <c r="W15" s="38">
        <v>286.44299999999998</v>
      </c>
      <c r="X15" s="38">
        <v>7570.7920000000004</v>
      </c>
      <c r="Y15" s="38">
        <v>2165.2139999999999</v>
      </c>
      <c r="Z15" s="38">
        <v>999.16200000000003</v>
      </c>
      <c r="AA15" s="38">
        <v>1577.7429999999999</v>
      </c>
      <c r="AB15" s="38">
        <v>0</v>
      </c>
      <c r="AC15" s="38">
        <v>645.96799999999996</v>
      </c>
      <c r="AD15" s="38">
        <v>418.69499999999999</v>
      </c>
      <c r="AE15" s="38">
        <v>84.272000000000006</v>
      </c>
      <c r="AF15" s="38">
        <v>0</v>
      </c>
      <c r="AG15" s="38">
        <v>1673</v>
      </c>
      <c r="AH15" s="38">
        <v>2084.3339999999998</v>
      </c>
      <c r="AI15" s="38">
        <v>339.86099999999999</v>
      </c>
      <c r="AJ15" s="38">
        <v>217.35599999999999</v>
      </c>
      <c r="AK15" s="38">
        <v>0</v>
      </c>
      <c r="AL15" s="38">
        <v>531.82000000000005</v>
      </c>
    </row>
    <row r="16" spans="1:38" ht="15.95" customHeight="1">
      <c r="A16" s="35"/>
      <c r="B16" s="36"/>
      <c r="C16" s="37">
        <v>45536</v>
      </c>
      <c r="D16" s="38">
        <v>79.766000000000005</v>
      </c>
      <c r="E16" s="38">
        <v>0</v>
      </c>
      <c r="F16" s="38">
        <v>275.21699999999998</v>
      </c>
      <c r="G16" s="38">
        <v>239.994</v>
      </c>
      <c r="H16" s="38">
        <v>323.649</v>
      </c>
      <c r="I16" s="38">
        <v>223.46199999999999</v>
      </c>
      <c r="J16" s="38">
        <v>786.96799999999996</v>
      </c>
      <c r="K16" s="38">
        <v>578.51</v>
      </c>
      <c r="L16" s="38">
        <v>1154.921</v>
      </c>
      <c r="M16" s="38">
        <v>25.875</v>
      </c>
      <c r="N16" s="38">
        <v>9.2230000000000008</v>
      </c>
      <c r="O16" s="38">
        <v>202.23</v>
      </c>
      <c r="P16" s="38">
        <v>31.06</v>
      </c>
      <c r="Q16" s="38">
        <v>8208.99</v>
      </c>
      <c r="R16" s="38">
        <v>17714.222000000002</v>
      </c>
      <c r="S16" s="38">
        <v>53088.192999999999</v>
      </c>
      <c r="T16" s="38">
        <v>5131.7299999999996</v>
      </c>
      <c r="U16" s="38">
        <v>564.03899999999999</v>
      </c>
      <c r="V16" s="38">
        <v>4769.6319999999996</v>
      </c>
      <c r="W16" s="38">
        <v>244.29499999999999</v>
      </c>
      <c r="X16" s="38">
        <v>10551.937</v>
      </c>
      <c r="Y16" s="38">
        <v>8738.7219999999998</v>
      </c>
      <c r="Z16" s="38">
        <v>1409.4639999999999</v>
      </c>
      <c r="AA16" s="38">
        <v>4252.0889999999999</v>
      </c>
      <c r="AB16" s="38">
        <v>0</v>
      </c>
      <c r="AC16" s="38">
        <v>1309.4100000000001</v>
      </c>
      <c r="AD16" s="38">
        <v>4723.96</v>
      </c>
      <c r="AE16" s="38">
        <v>42.423999999999999</v>
      </c>
      <c r="AF16" s="38">
        <v>5.8999999999999997E-2</v>
      </c>
      <c r="AG16" s="38">
        <v>911</v>
      </c>
      <c r="AH16" s="38">
        <v>4180.4809999999998</v>
      </c>
      <c r="AI16" s="38">
        <v>575.17200000000003</v>
      </c>
      <c r="AJ16" s="38">
        <v>185.75800000000001</v>
      </c>
      <c r="AK16" s="38">
        <v>0</v>
      </c>
      <c r="AL16" s="38">
        <v>544.23800000000006</v>
      </c>
    </row>
    <row r="17" spans="1:38" ht="15.95" customHeight="1">
      <c r="A17" s="35"/>
      <c r="B17" s="36"/>
      <c r="C17" s="37">
        <v>45566</v>
      </c>
      <c r="D17" s="38">
        <v>318.79300000000001</v>
      </c>
      <c r="E17" s="38">
        <v>0</v>
      </c>
      <c r="F17" s="38">
        <v>1018.557</v>
      </c>
      <c r="G17" s="38">
        <v>353.54399999999998</v>
      </c>
      <c r="H17" s="38">
        <v>877.93799999999999</v>
      </c>
      <c r="I17" s="38">
        <v>447.26100000000002</v>
      </c>
      <c r="J17" s="38">
        <v>1286.991</v>
      </c>
      <c r="K17" s="38">
        <v>330.55900000000003</v>
      </c>
      <c r="L17" s="38">
        <v>1133.7090000000001</v>
      </c>
      <c r="M17" s="38">
        <v>66.201999999999998</v>
      </c>
      <c r="N17" s="38">
        <v>4.2480000000000002</v>
      </c>
      <c r="O17" s="38">
        <v>314.048</v>
      </c>
      <c r="P17" s="38">
        <v>24.298999999999999</v>
      </c>
      <c r="Q17" s="38">
        <v>4767.3519999999999</v>
      </c>
      <c r="R17" s="38">
        <v>14106.276</v>
      </c>
      <c r="S17" s="38">
        <v>41870.023000000001</v>
      </c>
      <c r="T17" s="38">
        <v>4202.5469999999996</v>
      </c>
      <c r="U17" s="38">
        <v>568.14400000000001</v>
      </c>
      <c r="V17" s="38">
        <v>4768.277</v>
      </c>
      <c r="W17" s="38">
        <v>999.58799999999997</v>
      </c>
      <c r="X17" s="38">
        <v>12953.838</v>
      </c>
      <c r="Y17" s="38">
        <v>14235.851000000001</v>
      </c>
      <c r="Z17" s="38">
        <v>1834.758</v>
      </c>
      <c r="AA17" s="38">
        <v>4458.8249999999998</v>
      </c>
      <c r="AB17" s="38">
        <v>0</v>
      </c>
      <c r="AC17" s="38">
        <v>1736.713</v>
      </c>
      <c r="AD17" s="38">
        <v>2142.355</v>
      </c>
      <c r="AE17" s="38">
        <v>140.24799999999999</v>
      </c>
      <c r="AF17" s="38">
        <v>2.5999999999999999E-2</v>
      </c>
      <c r="AG17" s="38">
        <v>243</v>
      </c>
      <c r="AH17" s="38">
        <v>2633.989</v>
      </c>
      <c r="AI17" s="38">
        <v>731.846</v>
      </c>
      <c r="AJ17" s="38">
        <v>181.916</v>
      </c>
      <c r="AK17" s="38">
        <v>3.903</v>
      </c>
      <c r="AL17" s="38">
        <v>707.55399999999997</v>
      </c>
    </row>
    <row r="18" spans="1:38" ht="15.95" customHeight="1">
      <c r="A18" s="35"/>
      <c r="B18" s="36"/>
      <c r="C18" s="37">
        <v>45597</v>
      </c>
      <c r="D18" s="38">
        <v>241.19900000000001</v>
      </c>
      <c r="E18" s="38">
        <v>0</v>
      </c>
      <c r="F18" s="38">
        <v>303.51299999999998</v>
      </c>
      <c r="G18" s="38">
        <v>630.21799999999996</v>
      </c>
      <c r="H18" s="38">
        <v>154.398</v>
      </c>
      <c r="I18" s="38">
        <v>615.63300000000004</v>
      </c>
      <c r="J18" s="38">
        <v>1325.0450000000001</v>
      </c>
      <c r="K18" s="38">
        <v>256.70299999999997</v>
      </c>
      <c r="L18" s="38">
        <v>1662.2460000000001</v>
      </c>
      <c r="M18" s="38">
        <v>62.465000000000003</v>
      </c>
      <c r="N18" s="38">
        <v>3.0649999999999999</v>
      </c>
      <c r="O18" s="38">
        <v>360.20800000000003</v>
      </c>
      <c r="P18" s="38">
        <v>8.2420000000000009</v>
      </c>
      <c r="Q18" s="38">
        <v>2271.56</v>
      </c>
      <c r="R18" s="38">
        <v>13932.454</v>
      </c>
      <c r="S18" s="38">
        <v>6592.2719999999999</v>
      </c>
      <c r="T18" s="38">
        <v>2323.585</v>
      </c>
      <c r="U18" s="38">
        <v>354.94</v>
      </c>
      <c r="V18" s="38">
        <v>4874.0479999999998</v>
      </c>
      <c r="W18" s="38">
        <v>2555.614</v>
      </c>
      <c r="X18" s="38">
        <v>25543.271000000001</v>
      </c>
      <c r="Y18" s="38">
        <v>8373.4110000000001</v>
      </c>
      <c r="Z18" s="38">
        <v>3310.85</v>
      </c>
      <c r="AA18" s="38">
        <v>3621.366</v>
      </c>
      <c r="AB18" s="38">
        <v>0</v>
      </c>
      <c r="AC18" s="38">
        <v>571.05499999999995</v>
      </c>
      <c r="AD18" s="38">
        <v>913.31600000000003</v>
      </c>
      <c r="AE18" s="38">
        <v>203.304</v>
      </c>
      <c r="AF18" s="38">
        <v>2.1000000000000001E-2</v>
      </c>
      <c r="AG18" s="38">
        <v>241</v>
      </c>
      <c r="AH18" s="38">
        <v>3056.9679999999998</v>
      </c>
      <c r="AI18" s="38">
        <v>1236.7439999999999</v>
      </c>
      <c r="AJ18" s="38">
        <v>211.79400000000001</v>
      </c>
      <c r="AK18" s="38">
        <v>9.3239999999999998</v>
      </c>
      <c r="AL18" s="38">
        <v>774.548</v>
      </c>
    </row>
    <row r="19" spans="1:38" ht="15.95" customHeight="1">
      <c r="A19" s="35">
        <v>45627</v>
      </c>
      <c r="B19" s="36">
        <v>45627</v>
      </c>
      <c r="C19" s="37">
        <v>45627</v>
      </c>
      <c r="D19" s="38">
        <v>168.886</v>
      </c>
      <c r="E19" s="38">
        <v>0</v>
      </c>
      <c r="F19" s="38">
        <v>637.976</v>
      </c>
      <c r="G19" s="38">
        <v>1015.763</v>
      </c>
      <c r="H19" s="38">
        <v>497.99599999999998</v>
      </c>
      <c r="I19" s="38">
        <v>356.52100000000002</v>
      </c>
      <c r="J19" s="38">
        <v>1238.5239999999999</v>
      </c>
      <c r="K19" s="38">
        <v>256.09699999999998</v>
      </c>
      <c r="L19" s="38">
        <v>2595.538</v>
      </c>
      <c r="M19" s="38">
        <v>36.302999999999997</v>
      </c>
      <c r="N19" s="38">
        <v>6</v>
      </c>
      <c r="O19" s="38">
        <v>333.45400000000001</v>
      </c>
      <c r="P19" s="38">
        <v>17.158000000000001</v>
      </c>
      <c r="Q19" s="38">
        <v>295.12900000000002</v>
      </c>
      <c r="R19" s="38">
        <v>12906.668</v>
      </c>
      <c r="S19" s="38">
        <v>53897.665000000001</v>
      </c>
      <c r="T19" s="38">
        <v>1832.644</v>
      </c>
      <c r="U19" s="38">
        <v>281.55500000000001</v>
      </c>
      <c r="V19" s="38">
        <v>4989.4560000000001</v>
      </c>
      <c r="W19" s="38">
        <v>1979.46</v>
      </c>
      <c r="X19" s="38">
        <v>22270.006000000001</v>
      </c>
      <c r="Y19" s="38">
        <v>16.076000000000001</v>
      </c>
      <c r="Z19" s="38">
        <v>3326.3420000000001</v>
      </c>
      <c r="AA19" s="38">
        <v>5213.67</v>
      </c>
      <c r="AB19" s="38">
        <v>0</v>
      </c>
      <c r="AC19" s="38">
        <v>147.21</v>
      </c>
      <c r="AD19" s="38">
        <v>182.38200000000001</v>
      </c>
      <c r="AE19" s="38">
        <v>159.28</v>
      </c>
      <c r="AF19" s="38">
        <v>1.7999999999999999E-2</v>
      </c>
      <c r="AG19" s="38">
        <v>0</v>
      </c>
      <c r="AH19" s="38">
        <v>1136.2159999999999</v>
      </c>
      <c r="AI19" s="38">
        <v>571.83799999999997</v>
      </c>
      <c r="AJ19" s="38">
        <v>173.99100000000001</v>
      </c>
      <c r="AK19" s="38">
        <v>9.6760000000000002</v>
      </c>
      <c r="AL19" s="38">
        <v>870.75900000000001</v>
      </c>
    </row>
    <row r="20" spans="1:38" ht="15.95" customHeight="1">
      <c r="A20" s="35">
        <v>45658</v>
      </c>
      <c r="B20" s="36">
        <v>45658</v>
      </c>
      <c r="C20" s="37">
        <v>45658</v>
      </c>
      <c r="D20" s="38">
        <v>236.947</v>
      </c>
      <c r="E20" s="38">
        <v>0</v>
      </c>
      <c r="F20" s="38">
        <v>948.94</v>
      </c>
      <c r="G20" s="38">
        <v>1335.422</v>
      </c>
      <c r="H20" s="38">
        <v>300.11599999999999</v>
      </c>
      <c r="I20" s="38">
        <v>131.85300000000001</v>
      </c>
      <c r="J20" s="38">
        <v>1259.816</v>
      </c>
      <c r="K20" s="38">
        <v>305.42399999999998</v>
      </c>
      <c r="L20" s="38">
        <v>2010.24</v>
      </c>
      <c r="M20" s="38">
        <v>37.950000000000003</v>
      </c>
      <c r="N20" s="38">
        <v>1.5569999999999999</v>
      </c>
      <c r="O20" s="38">
        <v>213.929</v>
      </c>
      <c r="P20" s="38">
        <v>82.555999999999997</v>
      </c>
      <c r="Q20" s="38">
        <v>55.378999999999998</v>
      </c>
      <c r="R20" s="38">
        <v>9554.2330000000002</v>
      </c>
      <c r="S20" s="38">
        <v>49189.142</v>
      </c>
      <c r="T20" s="38">
        <v>862.46799999999996</v>
      </c>
      <c r="U20" s="38">
        <v>484.26299999999998</v>
      </c>
      <c r="V20" s="38">
        <v>2639.5279999999998</v>
      </c>
      <c r="W20" s="38">
        <v>1575.8209999999999</v>
      </c>
      <c r="X20" s="38">
        <v>29956.929</v>
      </c>
      <c r="Y20" s="38">
        <v>0.44500000000000001</v>
      </c>
      <c r="Z20" s="38">
        <v>4898.78</v>
      </c>
      <c r="AA20" s="38">
        <v>7647.1450000000004</v>
      </c>
      <c r="AB20" s="38">
        <v>0</v>
      </c>
      <c r="AC20" s="38">
        <v>529.36500000000001</v>
      </c>
      <c r="AD20" s="38">
        <v>247.16900000000001</v>
      </c>
      <c r="AE20" s="38">
        <v>61</v>
      </c>
      <c r="AF20" s="38">
        <v>0.23100000000000001</v>
      </c>
      <c r="AG20" s="38">
        <v>0</v>
      </c>
      <c r="AH20" s="38">
        <v>756.83900000000006</v>
      </c>
      <c r="AI20" s="38">
        <v>538.07399999999996</v>
      </c>
      <c r="AJ20" s="38">
        <v>138.37899999999999</v>
      </c>
      <c r="AK20" s="38">
        <v>10.374000000000001</v>
      </c>
      <c r="AL20" s="38">
        <v>602.37099999999998</v>
      </c>
    </row>
    <row r="21" spans="1:38" ht="15.95" customHeight="1">
      <c r="A21" s="35"/>
      <c r="B21" s="36"/>
      <c r="C21" s="37">
        <v>45689</v>
      </c>
      <c r="D21" s="38">
        <v>194.35400000000001</v>
      </c>
      <c r="E21" s="38">
        <v>0</v>
      </c>
      <c r="F21" s="38">
        <v>300.72800000000001</v>
      </c>
      <c r="G21" s="38">
        <v>869.57899999999995</v>
      </c>
      <c r="H21" s="38">
        <v>126.289</v>
      </c>
      <c r="I21" s="38">
        <v>75.358999999999995</v>
      </c>
      <c r="J21" s="38">
        <v>1271.2940000000001</v>
      </c>
      <c r="K21" s="38">
        <v>272.85500000000002</v>
      </c>
      <c r="L21" s="38">
        <v>2301.36</v>
      </c>
      <c r="M21" s="38">
        <v>56.518999999999998</v>
      </c>
      <c r="N21" s="38">
        <v>0</v>
      </c>
      <c r="O21" s="38">
        <v>133.79599999999999</v>
      </c>
      <c r="P21" s="38">
        <v>21.055</v>
      </c>
      <c r="Q21" s="38">
        <v>198.73599999999999</v>
      </c>
      <c r="R21" s="38">
        <v>11314.404</v>
      </c>
      <c r="S21" s="38">
        <v>39864.194000000003</v>
      </c>
      <c r="T21" s="38">
        <v>605.71199999999999</v>
      </c>
      <c r="U21" s="38">
        <v>25.530999999999999</v>
      </c>
      <c r="V21" s="38">
        <v>3042.181</v>
      </c>
      <c r="W21" s="38">
        <v>805.92899999999997</v>
      </c>
      <c r="X21" s="38">
        <v>22309.669000000002</v>
      </c>
      <c r="Y21" s="38">
        <v>0.01</v>
      </c>
      <c r="Z21" s="38">
        <v>4004.6489999999999</v>
      </c>
      <c r="AA21" s="38">
        <v>2863.5940000000001</v>
      </c>
      <c r="AB21" s="38">
        <v>0</v>
      </c>
      <c r="AC21" s="38">
        <v>918.10199999999998</v>
      </c>
      <c r="AD21" s="38">
        <v>137.352</v>
      </c>
      <c r="AE21" s="38">
        <v>88.263999999999996</v>
      </c>
      <c r="AF21" s="38">
        <v>0.222</v>
      </c>
      <c r="AG21" s="38">
        <v>0</v>
      </c>
      <c r="AH21" s="38">
        <v>423.697</v>
      </c>
      <c r="AI21" s="38">
        <v>583.20100000000002</v>
      </c>
      <c r="AJ21" s="38">
        <v>104.235</v>
      </c>
      <c r="AK21" s="38">
        <v>5.0970000000000004</v>
      </c>
      <c r="AL21" s="38">
        <v>178.79300000000001</v>
      </c>
    </row>
    <row r="22" spans="1:38" ht="15.95" customHeight="1">
      <c r="A22" s="35"/>
      <c r="B22" s="36"/>
      <c r="C22" s="37">
        <v>45717</v>
      </c>
      <c r="D22" s="38">
        <v>345.53199999999998</v>
      </c>
      <c r="E22" s="38">
        <v>0</v>
      </c>
      <c r="F22" s="38">
        <v>761.87800000000004</v>
      </c>
      <c r="G22" s="38">
        <v>1178.3610000000001</v>
      </c>
      <c r="H22" s="38">
        <v>221.92</v>
      </c>
      <c r="I22" s="38">
        <v>69.501000000000005</v>
      </c>
      <c r="J22" s="38">
        <v>2063.0070000000001</v>
      </c>
      <c r="K22" s="38">
        <v>257.80200000000002</v>
      </c>
      <c r="L22" s="38">
        <v>1463.067</v>
      </c>
      <c r="M22" s="38">
        <v>57.533999999999999</v>
      </c>
      <c r="N22" s="38">
        <v>3.5960000000000001</v>
      </c>
      <c r="O22" s="38">
        <v>176.04900000000001</v>
      </c>
      <c r="P22" s="38">
        <v>41.323999999999998</v>
      </c>
      <c r="Q22" s="38">
        <v>884.298</v>
      </c>
      <c r="R22" s="38">
        <v>7405.3459999999995</v>
      </c>
      <c r="S22" s="38">
        <v>63332.303</v>
      </c>
      <c r="T22" s="38">
        <v>757.17</v>
      </c>
      <c r="U22" s="38">
        <v>805.298</v>
      </c>
      <c r="V22" s="38">
        <v>2415.6750000000002</v>
      </c>
      <c r="W22" s="38">
        <v>416.53699999999998</v>
      </c>
      <c r="X22" s="38">
        <v>11638.073</v>
      </c>
      <c r="Y22" s="38">
        <v>0</v>
      </c>
      <c r="Z22" s="38">
        <v>3414.4050000000002</v>
      </c>
      <c r="AA22" s="38">
        <v>7362.1729999999998</v>
      </c>
      <c r="AB22" s="38">
        <v>0</v>
      </c>
      <c r="AC22" s="38">
        <v>373.846</v>
      </c>
      <c r="AD22" s="38">
        <v>104.158</v>
      </c>
      <c r="AE22" s="38">
        <v>0</v>
      </c>
      <c r="AF22" s="38">
        <v>0.94199999999999995</v>
      </c>
      <c r="AG22" s="38">
        <v>0</v>
      </c>
      <c r="AH22" s="38">
        <v>2239.3150000000001</v>
      </c>
      <c r="AI22" s="38">
        <v>1078.5429999999999</v>
      </c>
      <c r="AJ22" s="38">
        <v>270.06099999999998</v>
      </c>
      <c r="AK22" s="38">
        <v>6.34</v>
      </c>
      <c r="AL22" s="38">
        <v>201.60499999999999</v>
      </c>
    </row>
    <row r="23" spans="1:38" ht="15.95" customHeight="1">
      <c r="A23" s="35"/>
      <c r="B23" s="36"/>
      <c r="C23" s="37">
        <v>45748</v>
      </c>
      <c r="D23" s="38">
        <v>510.72399999999999</v>
      </c>
      <c r="E23" s="38">
        <v>0</v>
      </c>
      <c r="F23" s="38">
        <v>13.531000000000001</v>
      </c>
      <c r="G23" s="38">
        <v>895.16</v>
      </c>
      <c r="H23" s="38">
        <v>34.462000000000003</v>
      </c>
      <c r="I23" s="38">
        <v>45.56</v>
      </c>
      <c r="J23" s="38">
        <v>1398.645</v>
      </c>
      <c r="K23" s="38">
        <v>341.34100000000001</v>
      </c>
      <c r="L23" s="38">
        <v>1152.557</v>
      </c>
      <c r="M23" s="38">
        <v>45.71</v>
      </c>
      <c r="N23" s="38">
        <v>5</v>
      </c>
      <c r="O23" s="38">
        <v>162.928</v>
      </c>
      <c r="P23" s="38">
        <v>14.064</v>
      </c>
      <c r="Q23" s="38">
        <v>1807.3420000000001</v>
      </c>
      <c r="R23" s="38">
        <v>14641.098</v>
      </c>
      <c r="S23" s="38">
        <v>53395.720999999998</v>
      </c>
      <c r="T23" s="38">
        <v>2336.3519999999999</v>
      </c>
      <c r="U23" s="38">
        <v>280.62799999999999</v>
      </c>
      <c r="V23" s="38">
        <v>5467.7730000000001</v>
      </c>
      <c r="W23" s="38">
        <v>940.19500000000005</v>
      </c>
      <c r="X23" s="38">
        <v>18650.984</v>
      </c>
      <c r="Y23" s="38">
        <v>0</v>
      </c>
      <c r="Z23" s="38">
        <v>3074.2170000000001</v>
      </c>
      <c r="AA23" s="38">
        <v>12655.412</v>
      </c>
      <c r="AB23" s="38">
        <v>0</v>
      </c>
      <c r="AC23" s="38">
        <v>387.3</v>
      </c>
      <c r="AD23" s="38">
        <v>125.423</v>
      </c>
      <c r="AE23" s="38">
        <v>15.76</v>
      </c>
      <c r="AF23" s="38">
        <v>1.4370000000000001</v>
      </c>
      <c r="AG23" s="38">
        <v>0</v>
      </c>
      <c r="AH23" s="38">
        <v>4875.05</v>
      </c>
      <c r="AI23" s="38">
        <v>1566.5319999999999</v>
      </c>
      <c r="AJ23" s="38">
        <v>375.92099999999999</v>
      </c>
      <c r="AK23" s="38">
        <v>17.664000000000001</v>
      </c>
      <c r="AL23" s="38">
        <v>250.16200000000001</v>
      </c>
    </row>
    <row r="24" spans="1:38" s="43" customFormat="1" ht="15.95" customHeight="1">
      <c r="A24" s="39"/>
      <c r="B24" s="40"/>
      <c r="C24" s="41">
        <v>45778</v>
      </c>
      <c r="D24" s="42">
        <v>616.16600000000005</v>
      </c>
      <c r="E24" s="42">
        <v>0</v>
      </c>
      <c r="F24" s="42">
        <v>458.61900000000003</v>
      </c>
      <c r="G24" s="42">
        <v>3666.2170000000001</v>
      </c>
      <c r="H24" s="42">
        <v>178.273</v>
      </c>
      <c r="I24" s="42">
        <v>62.037999999999997</v>
      </c>
      <c r="J24" s="42">
        <v>2215.0569999999998</v>
      </c>
      <c r="K24" s="42">
        <v>818.72500000000002</v>
      </c>
      <c r="L24" s="42">
        <v>1219.752</v>
      </c>
      <c r="M24" s="42">
        <v>40.314</v>
      </c>
      <c r="N24" s="42">
        <v>3</v>
      </c>
      <c r="O24" s="42">
        <v>157.06800000000001</v>
      </c>
      <c r="P24" s="42">
        <v>61.01</v>
      </c>
      <c r="Q24" s="42">
        <v>3055.3989999999999</v>
      </c>
      <c r="R24" s="42">
        <v>14370.552</v>
      </c>
      <c r="S24" s="42">
        <v>52430.432000000001</v>
      </c>
      <c r="T24" s="42">
        <v>1381.9649999999999</v>
      </c>
      <c r="U24" s="42">
        <v>1033.616</v>
      </c>
      <c r="V24" s="42">
        <v>9738.0859999999993</v>
      </c>
      <c r="W24" s="42">
        <v>456.875</v>
      </c>
      <c r="X24" s="42">
        <v>17951.237000000001</v>
      </c>
      <c r="Y24" s="42">
        <v>0</v>
      </c>
      <c r="Z24" s="42">
        <v>3258.6350000000002</v>
      </c>
      <c r="AA24" s="42">
        <v>17786.206999999999</v>
      </c>
      <c r="AB24" s="42">
        <v>0</v>
      </c>
      <c r="AC24" s="42">
        <v>730.59900000000005</v>
      </c>
      <c r="AD24" s="42">
        <v>118.959</v>
      </c>
      <c r="AE24" s="42">
        <v>2.544</v>
      </c>
      <c r="AF24" s="42">
        <v>0.59199999999999997</v>
      </c>
      <c r="AG24" s="42">
        <v>0</v>
      </c>
      <c r="AH24" s="42">
        <v>1071.1890000000001</v>
      </c>
      <c r="AI24" s="42">
        <v>1542.2380000000001</v>
      </c>
      <c r="AJ24" s="42">
        <v>380.12900000000002</v>
      </c>
      <c r="AK24" s="42">
        <v>6.0359999999999996</v>
      </c>
      <c r="AL24" s="42">
        <v>343.351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120.64559331458871</v>
      </c>
      <c r="E26" s="38" t="str">
        <f t="shared" si="0"/>
        <v>-</v>
      </c>
      <c r="F26" s="38">
        <f t="shared" si="0"/>
        <v>3389.3947232281425</v>
      </c>
      <c r="G26" s="38">
        <f t="shared" si="0"/>
        <v>409.55996693328569</v>
      </c>
      <c r="H26" s="38">
        <f t="shared" si="0"/>
        <v>517.30311647611859</v>
      </c>
      <c r="I26" s="38">
        <f t="shared" si="0"/>
        <v>136.16769095697981</v>
      </c>
      <c r="J26" s="38">
        <f t="shared" si="0"/>
        <v>158.37163826417711</v>
      </c>
      <c r="K26" s="38">
        <f t="shared" si="0"/>
        <v>239.85545246542316</v>
      </c>
      <c r="L26" s="38">
        <f t="shared" si="0"/>
        <v>105.83008042118524</v>
      </c>
      <c r="M26" s="38">
        <f t="shared" si="0"/>
        <v>88.195143294683874</v>
      </c>
      <c r="N26" s="38">
        <f t="shared" si="0"/>
        <v>60</v>
      </c>
      <c r="O26" s="38">
        <f t="shared" si="0"/>
        <v>96.40331925758619</v>
      </c>
      <c r="P26" s="38">
        <f t="shared" si="0"/>
        <v>433.8026166097838</v>
      </c>
      <c r="Q26" s="38">
        <f t="shared" si="0"/>
        <v>169.05483300891584</v>
      </c>
      <c r="R26" s="38">
        <f t="shared" si="0"/>
        <v>98.152146785712375</v>
      </c>
      <c r="S26" s="38">
        <f t="shared" si="0"/>
        <v>98.19219783547824</v>
      </c>
      <c r="T26" s="38">
        <f t="shared" si="0"/>
        <v>59.150547520236671</v>
      </c>
      <c r="U26" s="38">
        <f t="shared" si="0"/>
        <v>368.32247673076103</v>
      </c>
      <c r="V26" s="38">
        <f t="shared" si="0"/>
        <v>178.09967604726822</v>
      </c>
      <c r="W26" s="38">
        <f t="shared" si="0"/>
        <v>48.593642808140864</v>
      </c>
      <c r="X26" s="38">
        <f t="shared" si="0"/>
        <v>96.248203311953944</v>
      </c>
      <c r="Y26" s="38" t="str">
        <f t="shared" si="0"/>
        <v>-</v>
      </c>
      <c r="Z26" s="38">
        <f t="shared" si="0"/>
        <v>105.99886084814443</v>
      </c>
      <c r="AA26" s="38">
        <f t="shared" si="0"/>
        <v>140.54229921554509</v>
      </c>
      <c r="AB26" s="38" t="str">
        <f t="shared" si="0"/>
        <v>-</v>
      </c>
      <c r="AC26" s="38">
        <f t="shared" si="0"/>
        <v>188.63903950426027</v>
      </c>
      <c r="AD26" s="38">
        <f t="shared" si="0"/>
        <v>94.846240322747818</v>
      </c>
      <c r="AE26" s="38">
        <f t="shared" si="0"/>
        <v>16.142131979695431</v>
      </c>
      <c r="AF26" s="38">
        <f t="shared" si="0"/>
        <v>41.196938065414052</v>
      </c>
      <c r="AG26" s="38" t="str">
        <f t="shared" si="0"/>
        <v>-</v>
      </c>
      <c r="AH26" s="38">
        <f t="shared" si="0"/>
        <v>21.972882329412009</v>
      </c>
      <c r="AI26" s="38">
        <f t="shared" si="0"/>
        <v>98.449185844910943</v>
      </c>
      <c r="AJ26" s="38">
        <f t="shared" si="0"/>
        <v>101.11938412592008</v>
      </c>
      <c r="AK26" s="38">
        <f t="shared" si="0"/>
        <v>34.171195652173907</v>
      </c>
      <c r="AL26" s="38">
        <f t="shared" si="0"/>
        <v>137.25146105323748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85.756317257427895</v>
      </c>
      <c r="E27" s="38" t="str">
        <f t="shared" si="1"/>
        <v>-</v>
      </c>
      <c r="F27" s="38">
        <f t="shared" si="1"/>
        <v>159.33343987548466</v>
      </c>
      <c r="G27" s="38">
        <f t="shared" si="1"/>
        <v>446.52350991038395</v>
      </c>
      <c r="H27" s="38">
        <f t="shared" si="1"/>
        <v>85.498127197126294</v>
      </c>
      <c r="I27" s="38">
        <f t="shared" si="1"/>
        <v>176.25433263253595</v>
      </c>
      <c r="J27" s="38">
        <f t="shared" si="1"/>
        <v>179.99827726172376</v>
      </c>
      <c r="K27" s="38">
        <f t="shared" si="1"/>
        <v>176.41437473604373</v>
      </c>
      <c r="L27" s="38">
        <f t="shared" si="1"/>
        <v>193.48980640740109</v>
      </c>
      <c r="M27" s="38">
        <f t="shared" si="1"/>
        <v>80.128001272062335</v>
      </c>
      <c r="N27" s="38" t="str">
        <f t="shared" si="1"/>
        <v>-</v>
      </c>
      <c r="O27" s="38">
        <f t="shared" si="1"/>
        <v>161.83901413675144</v>
      </c>
      <c r="P27" s="38">
        <f t="shared" si="1"/>
        <v>408.33946857640046</v>
      </c>
      <c r="Q27" s="38">
        <f t="shared" si="1"/>
        <v>69.787587928301079</v>
      </c>
      <c r="R27" s="38">
        <f t="shared" si="1"/>
        <v>92.91165604689084</v>
      </c>
      <c r="S27" s="38">
        <f t="shared" si="1"/>
        <v>269.30532690587683</v>
      </c>
      <c r="T27" s="38">
        <f t="shared" si="1"/>
        <v>57.693632373710571</v>
      </c>
      <c r="U27" s="38">
        <f t="shared" si="1"/>
        <v>303.68940482381527</v>
      </c>
      <c r="V27" s="38">
        <f t="shared" si="1"/>
        <v>103.76401768852934</v>
      </c>
      <c r="W27" s="38">
        <f t="shared" si="1"/>
        <v>250.13139597271342</v>
      </c>
      <c r="X27" s="38">
        <f t="shared" si="1"/>
        <v>95.853979008944577</v>
      </c>
      <c r="Y27" s="38" t="str">
        <f t="shared" si="1"/>
        <v>-</v>
      </c>
      <c r="Z27" s="38">
        <f t="shared" si="1"/>
        <v>138.39853388999077</v>
      </c>
      <c r="AA27" s="38">
        <f t="shared" si="1"/>
        <v>127.10085928213503</v>
      </c>
      <c r="AB27" s="38" t="str">
        <f t="shared" si="1"/>
        <v>-</v>
      </c>
      <c r="AC27" s="38">
        <f t="shared" si="1"/>
        <v>40.288549345544546</v>
      </c>
      <c r="AD27" s="38">
        <f t="shared" si="1"/>
        <v>88.946628583391913</v>
      </c>
      <c r="AE27" s="38">
        <f t="shared" si="1"/>
        <v>26.044226044226043</v>
      </c>
      <c r="AF27" s="38">
        <f t="shared" si="1"/>
        <v>425.89928057553948</v>
      </c>
      <c r="AG27" s="38" t="str">
        <f t="shared" si="1"/>
        <v>-</v>
      </c>
      <c r="AH27" s="38">
        <f t="shared" si="1"/>
        <v>56.948119368992202</v>
      </c>
      <c r="AI27" s="38">
        <f t="shared" si="1"/>
        <v>161.49613233518573</v>
      </c>
      <c r="AJ27" s="38">
        <f t="shared" si="1"/>
        <v>72.873021593767263</v>
      </c>
      <c r="AK27" s="38">
        <f t="shared" si="1"/>
        <v>122.78275020341741</v>
      </c>
      <c r="AL27" s="38">
        <f t="shared" si="1"/>
        <v>125.00354967543224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45413</v>
      </c>
      <c r="B33" s="36">
        <v>45413</v>
      </c>
      <c r="C33" s="37">
        <v>45413</v>
      </c>
      <c r="D33" s="54">
        <v>2174.963812511482</v>
      </c>
      <c r="E33" s="54">
        <v>0</v>
      </c>
      <c r="F33" s="54">
        <v>2391.2862359121168</v>
      </c>
      <c r="G33" s="54">
        <v>412.8447015923357</v>
      </c>
      <c r="H33" s="54">
        <v>449.69416481624467</v>
      </c>
      <c r="I33" s="54">
        <v>1119.9424399113586</v>
      </c>
      <c r="J33" s="54">
        <v>936.11686422628327</v>
      </c>
      <c r="K33" s="54">
        <v>982.32305017108672</v>
      </c>
      <c r="L33" s="54">
        <v>627.56266219963322</v>
      </c>
      <c r="M33" s="54">
        <v>610.00488948958491</v>
      </c>
      <c r="N33" s="54">
        <v>0</v>
      </c>
      <c r="O33" s="54">
        <v>1406.7913592713185</v>
      </c>
      <c r="P33" s="54">
        <v>827.51656515628133</v>
      </c>
      <c r="Q33" s="54">
        <v>339.06476287538476</v>
      </c>
      <c r="R33" s="54">
        <v>236.83887455397488</v>
      </c>
      <c r="S33" s="54">
        <v>97.500128025557231</v>
      </c>
      <c r="T33" s="54">
        <v>100.58721206203184</v>
      </c>
      <c r="U33" s="54">
        <v>108.41748713835342</v>
      </c>
      <c r="V33" s="54">
        <v>205.07119738548525</v>
      </c>
      <c r="W33" s="54">
        <v>162.65323507834486</v>
      </c>
      <c r="X33" s="54">
        <v>115.62263660800468</v>
      </c>
      <c r="Y33" s="54">
        <v>0</v>
      </c>
      <c r="Z33" s="54">
        <v>153.0235758304205</v>
      </c>
      <c r="AA33" s="54">
        <v>44.209034603531542</v>
      </c>
      <c r="AB33" s="54">
        <v>0</v>
      </c>
      <c r="AC33" s="54">
        <v>178.21206606757633</v>
      </c>
      <c r="AD33" s="54">
        <v>771.67136725935006</v>
      </c>
      <c r="AE33" s="54">
        <v>1741</v>
      </c>
      <c r="AF33" s="54">
        <v>388.39568345323738</v>
      </c>
      <c r="AG33" s="54">
        <v>0</v>
      </c>
      <c r="AH33" s="54">
        <v>351.26273384614808</v>
      </c>
      <c r="AI33" s="54">
        <v>216.51133806437696</v>
      </c>
      <c r="AJ33" s="54">
        <v>519.33834197288513</v>
      </c>
      <c r="AK33" s="54">
        <v>1016.4812855980472</v>
      </c>
      <c r="AL33" s="54">
        <v>994.48645844331259</v>
      </c>
    </row>
    <row r="34" spans="1:38" ht="15.95" customHeight="1">
      <c r="A34" s="35"/>
      <c r="B34" s="36"/>
      <c r="C34" s="37">
        <v>45444</v>
      </c>
      <c r="D34" s="54">
        <v>1694.3401150846582</v>
      </c>
      <c r="E34" s="54">
        <v>0</v>
      </c>
      <c r="F34" s="54">
        <v>1945.9376153017402</v>
      </c>
      <c r="G34" s="54">
        <v>484.27929869824089</v>
      </c>
      <c r="H34" s="54">
        <v>486.42487603675994</v>
      </c>
      <c r="I34" s="54">
        <v>906.52172804038184</v>
      </c>
      <c r="J34" s="54">
        <v>920.31764102916998</v>
      </c>
      <c r="K34" s="54">
        <v>991.27112013280168</v>
      </c>
      <c r="L34" s="54">
        <v>690.56546314371064</v>
      </c>
      <c r="M34" s="54">
        <v>400.80042553191493</v>
      </c>
      <c r="N34" s="54">
        <v>452.5371386754482</v>
      </c>
      <c r="O34" s="54">
        <v>1371.7229917139882</v>
      </c>
      <c r="P34" s="54">
        <v>931.00228554393459</v>
      </c>
      <c r="Q34" s="54">
        <v>304.10076862549187</v>
      </c>
      <c r="R34" s="54">
        <v>273.29717133298328</v>
      </c>
      <c r="S34" s="54">
        <v>61.483710381734589</v>
      </c>
      <c r="T34" s="54">
        <v>95.394080787195264</v>
      </c>
      <c r="U34" s="54">
        <v>89.736276682991047</v>
      </c>
      <c r="V34" s="54">
        <v>239.60581750488919</v>
      </c>
      <c r="W34" s="54">
        <v>168.32693879741061</v>
      </c>
      <c r="X34" s="54">
        <v>99.496321012659365</v>
      </c>
      <c r="Y34" s="54">
        <v>0</v>
      </c>
      <c r="Z34" s="54">
        <v>184.7229042090093</v>
      </c>
      <c r="AA34" s="54">
        <v>39.80750373024788</v>
      </c>
      <c r="AB34" s="54">
        <v>0</v>
      </c>
      <c r="AC34" s="54">
        <v>165.66021378434465</v>
      </c>
      <c r="AD34" s="54">
        <v>746.50791151186991</v>
      </c>
      <c r="AE34" s="54">
        <v>1306</v>
      </c>
      <c r="AF34" s="54">
        <v>305.79746835443035</v>
      </c>
      <c r="AG34" s="54">
        <v>684</v>
      </c>
      <c r="AH34" s="54">
        <v>375.15420510608294</v>
      </c>
      <c r="AI34" s="54">
        <v>158.35344566643124</v>
      </c>
      <c r="AJ34" s="54">
        <v>526.23009852881637</v>
      </c>
      <c r="AK34" s="54">
        <v>1031.2993827160494</v>
      </c>
      <c r="AL34" s="54">
        <v>894.06434885693557</v>
      </c>
    </row>
    <row r="35" spans="1:38" ht="15.95" customHeight="1">
      <c r="A35" s="35"/>
      <c r="B35" s="36"/>
      <c r="C35" s="37">
        <v>45474</v>
      </c>
      <c r="D35" s="54">
        <v>1949.5978644452048</v>
      </c>
      <c r="E35" s="54">
        <v>0</v>
      </c>
      <c r="F35" s="54">
        <v>1437.8557239069391</v>
      </c>
      <c r="G35" s="54">
        <v>463.91575751777134</v>
      </c>
      <c r="H35" s="54">
        <v>537.15698388171415</v>
      </c>
      <c r="I35" s="54">
        <v>1089.1290757169679</v>
      </c>
      <c r="J35" s="54">
        <v>913.21797788409003</v>
      </c>
      <c r="K35" s="54">
        <v>1051.4649993540809</v>
      </c>
      <c r="L35" s="54">
        <v>673.10558963652909</v>
      </c>
      <c r="M35" s="54">
        <v>442.07128143506998</v>
      </c>
      <c r="N35" s="54">
        <v>857.1402708678828</v>
      </c>
      <c r="O35" s="54">
        <v>1321.5867842606831</v>
      </c>
      <c r="P35" s="54">
        <v>999.75829129944759</v>
      </c>
      <c r="Q35" s="54">
        <v>333.90547625402161</v>
      </c>
      <c r="R35" s="54">
        <v>274.9224245413036</v>
      </c>
      <c r="S35" s="54">
        <v>56.239045246290026</v>
      </c>
      <c r="T35" s="54">
        <v>109.16608022609758</v>
      </c>
      <c r="U35" s="54">
        <v>81.987778535216108</v>
      </c>
      <c r="V35" s="54">
        <v>381.00006704673154</v>
      </c>
      <c r="W35" s="54">
        <v>236.88892165090309</v>
      </c>
      <c r="X35" s="54">
        <v>132.73123131756745</v>
      </c>
      <c r="Y35" s="54">
        <v>0</v>
      </c>
      <c r="Z35" s="54">
        <v>231.6098561958789</v>
      </c>
      <c r="AA35" s="54">
        <v>38.680434026832422</v>
      </c>
      <c r="AB35" s="54">
        <v>0</v>
      </c>
      <c r="AC35" s="54">
        <v>183.00911387433388</v>
      </c>
      <c r="AD35" s="54">
        <v>668.42639182655989</v>
      </c>
      <c r="AE35" s="54">
        <v>1193</v>
      </c>
      <c r="AF35" s="54">
        <v>176.75</v>
      </c>
      <c r="AG35" s="54">
        <v>706.07238605898124</v>
      </c>
      <c r="AH35" s="54">
        <v>378.21772817764895</v>
      </c>
      <c r="AI35" s="54">
        <v>292.68426664180822</v>
      </c>
      <c r="AJ35" s="54">
        <v>800.48451569634983</v>
      </c>
      <c r="AK35" s="54">
        <v>0</v>
      </c>
      <c r="AL35" s="54">
        <v>969.39163123947753</v>
      </c>
    </row>
    <row r="36" spans="1:38" ht="15.95" customHeight="1">
      <c r="A36" s="35"/>
      <c r="B36" s="36"/>
      <c r="C36" s="37">
        <v>45505</v>
      </c>
      <c r="D36" s="54">
        <v>1726.8927574667796</v>
      </c>
      <c r="E36" s="54">
        <v>0</v>
      </c>
      <c r="F36" s="54">
        <v>1296.7212199558296</v>
      </c>
      <c r="G36" s="54">
        <v>641.25552442654521</v>
      </c>
      <c r="H36" s="54">
        <v>512.34500600995932</v>
      </c>
      <c r="I36" s="54">
        <v>1604.6064000552324</v>
      </c>
      <c r="J36" s="54">
        <v>923.95167006750489</v>
      </c>
      <c r="K36" s="54">
        <v>997.28318773415469</v>
      </c>
      <c r="L36" s="54">
        <v>529.19311741216995</v>
      </c>
      <c r="M36" s="54">
        <v>518.43253936852102</v>
      </c>
      <c r="N36" s="54">
        <v>541.02767589196401</v>
      </c>
      <c r="O36" s="54">
        <v>999.45127871100442</v>
      </c>
      <c r="P36" s="54">
        <v>1047.7353730542136</v>
      </c>
      <c r="Q36" s="54">
        <v>263.22637594449463</v>
      </c>
      <c r="R36" s="54">
        <v>247.24198419180934</v>
      </c>
      <c r="S36" s="54">
        <v>57.697484819116163</v>
      </c>
      <c r="T36" s="54">
        <v>86.963180409326228</v>
      </c>
      <c r="U36" s="54">
        <v>77.339768088943458</v>
      </c>
      <c r="V36" s="54">
        <v>276.61605150420064</v>
      </c>
      <c r="W36" s="54">
        <v>187.12714920595025</v>
      </c>
      <c r="X36" s="54">
        <v>127.73568828730204</v>
      </c>
      <c r="Y36" s="54">
        <v>754.35345697931007</v>
      </c>
      <c r="Z36" s="54">
        <v>322.70974977030755</v>
      </c>
      <c r="AA36" s="54">
        <v>42.538755044389355</v>
      </c>
      <c r="AB36" s="54">
        <v>0</v>
      </c>
      <c r="AC36" s="54">
        <v>309.17897945409061</v>
      </c>
      <c r="AD36" s="54">
        <v>777.51380599242884</v>
      </c>
      <c r="AE36" s="54">
        <v>1141</v>
      </c>
      <c r="AF36" s="54">
        <v>0</v>
      </c>
      <c r="AG36" s="54">
        <v>682.10340705319777</v>
      </c>
      <c r="AH36" s="54">
        <v>366.32239506720134</v>
      </c>
      <c r="AI36" s="54">
        <v>297.22013117127295</v>
      </c>
      <c r="AJ36" s="54">
        <v>742.92928191538306</v>
      </c>
      <c r="AK36" s="54">
        <v>0</v>
      </c>
      <c r="AL36" s="54">
        <v>990.4255255537588</v>
      </c>
    </row>
    <row r="37" spans="1:38" ht="15.95" customHeight="1">
      <c r="A37" s="35"/>
      <c r="B37" s="36"/>
      <c r="C37" s="37">
        <v>45536</v>
      </c>
      <c r="D37" s="54">
        <v>3526.1974149386956</v>
      </c>
      <c r="E37" s="54">
        <v>0</v>
      </c>
      <c r="F37" s="54">
        <v>1734.5902033667978</v>
      </c>
      <c r="G37" s="54">
        <v>849.95471136778428</v>
      </c>
      <c r="H37" s="54">
        <v>450.91892142413542</v>
      </c>
      <c r="I37" s="54">
        <v>2013.7723729314157</v>
      </c>
      <c r="J37" s="54">
        <v>968.70634638257218</v>
      </c>
      <c r="K37" s="54">
        <v>930.55825309847717</v>
      </c>
      <c r="L37" s="54">
        <v>494.15698822690035</v>
      </c>
      <c r="M37" s="54">
        <v>500.16668599033812</v>
      </c>
      <c r="N37" s="54">
        <v>810.64393364415048</v>
      </c>
      <c r="O37" s="54">
        <v>1197.0001928497256</v>
      </c>
      <c r="P37" s="54">
        <v>954.32559562137794</v>
      </c>
      <c r="Q37" s="54">
        <v>280.85021336364156</v>
      </c>
      <c r="R37" s="54">
        <v>205.53730234384554</v>
      </c>
      <c r="S37" s="54">
        <v>62.042738599145764</v>
      </c>
      <c r="T37" s="54">
        <v>77.620351811182573</v>
      </c>
      <c r="U37" s="54">
        <v>64.216382200521593</v>
      </c>
      <c r="V37" s="54">
        <v>273.38539556091541</v>
      </c>
      <c r="W37" s="54">
        <v>141.76981108905215</v>
      </c>
      <c r="X37" s="54">
        <v>123.57941778841175</v>
      </c>
      <c r="Y37" s="54">
        <v>521.83848084422414</v>
      </c>
      <c r="Z37" s="54">
        <v>319.09844948150504</v>
      </c>
      <c r="AA37" s="54">
        <v>45.133804113695639</v>
      </c>
      <c r="AB37" s="54">
        <v>0</v>
      </c>
      <c r="AC37" s="54">
        <v>191.33091926898373</v>
      </c>
      <c r="AD37" s="54">
        <v>761.90906696923776</v>
      </c>
      <c r="AE37" s="54">
        <v>1416.368093531963</v>
      </c>
      <c r="AF37" s="54">
        <v>278.03389830508473</v>
      </c>
      <c r="AG37" s="54">
        <v>665.57848518111973</v>
      </c>
      <c r="AH37" s="54">
        <v>252.16426626505421</v>
      </c>
      <c r="AI37" s="54">
        <v>238.88179361999539</v>
      </c>
      <c r="AJ37" s="54">
        <v>730.16054759418159</v>
      </c>
      <c r="AK37" s="54">
        <v>0</v>
      </c>
      <c r="AL37" s="54">
        <v>962.89994267213979</v>
      </c>
    </row>
    <row r="38" spans="1:38" ht="15.95" customHeight="1">
      <c r="A38" s="35"/>
      <c r="B38" s="36"/>
      <c r="C38" s="37">
        <v>45566</v>
      </c>
      <c r="D38" s="54">
        <v>2855.9615863585459</v>
      </c>
      <c r="E38" s="54">
        <v>0</v>
      </c>
      <c r="F38" s="54">
        <v>1578.9680420437933</v>
      </c>
      <c r="G38" s="54">
        <v>663.27067917996067</v>
      </c>
      <c r="H38" s="54">
        <v>358.16867705920009</v>
      </c>
      <c r="I38" s="54">
        <v>1569.2669470398716</v>
      </c>
      <c r="J38" s="54">
        <v>960.380555108777</v>
      </c>
      <c r="K38" s="54">
        <v>1194.571180938955</v>
      </c>
      <c r="L38" s="54">
        <v>525.04800791031914</v>
      </c>
      <c r="M38" s="54">
        <v>700.03439473127696</v>
      </c>
      <c r="N38" s="54">
        <v>382.0011770244821</v>
      </c>
      <c r="O38" s="54">
        <v>1059.8845686009781</v>
      </c>
      <c r="P38" s="54">
        <v>856.99831268776484</v>
      </c>
      <c r="Q38" s="54">
        <v>385.76029019883578</v>
      </c>
      <c r="R38" s="54">
        <v>235.46790605826794</v>
      </c>
      <c r="S38" s="54">
        <v>61.659397559920144</v>
      </c>
      <c r="T38" s="54">
        <v>81.661424131604008</v>
      </c>
      <c r="U38" s="54">
        <v>52.519572502745788</v>
      </c>
      <c r="V38" s="54">
        <v>253.38550696614314</v>
      </c>
      <c r="W38" s="54">
        <v>112.00405266969992</v>
      </c>
      <c r="X38" s="54">
        <v>130.83470821543392</v>
      </c>
      <c r="Y38" s="54">
        <v>428.86521114895061</v>
      </c>
      <c r="Z38" s="54">
        <v>402.414330936287</v>
      </c>
      <c r="AA38" s="54">
        <v>61.717496649902159</v>
      </c>
      <c r="AB38" s="54">
        <v>0</v>
      </c>
      <c r="AC38" s="54">
        <v>160.33093953923301</v>
      </c>
      <c r="AD38" s="54">
        <v>794.15650814174126</v>
      </c>
      <c r="AE38" s="54">
        <v>1480.8155838229422</v>
      </c>
      <c r="AF38" s="54">
        <v>261.26923076923077</v>
      </c>
      <c r="AG38" s="54">
        <v>728.98353909465015</v>
      </c>
      <c r="AH38" s="54">
        <v>324.06960431497623</v>
      </c>
      <c r="AI38" s="54">
        <v>227.65146765849647</v>
      </c>
      <c r="AJ38" s="54">
        <v>827.26351173068895</v>
      </c>
      <c r="AK38" s="54">
        <v>1932.3341019728414</v>
      </c>
      <c r="AL38" s="54">
        <v>1017.3200222173856</v>
      </c>
    </row>
    <row r="39" spans="1:38" ht="15.95" customHeight="1">
      <c r="A39" s="35"/>
      <c r="B39" s="36"/>
      <c r="C39" s="37">
        <v>45597</v>
      </c>
      <c r="D39" s="54">
        <v>3073.260556635807</v>
      </c>
      <c r="E39" s="54">
        <v>0</v>
      </c>
      <c r="F39" s="54">
        <v>1805.0383805636002</v>
      </c>
      <c r="G39" s="54">
        <v>489.77290715276297</v>
      </c>
      <c r="H39" s="54">
        <v>397.21767121335768</v>
      </c>
      <c r="I39" s="54">
        <v>1361.5181626066178</v>
      </c>
      <c r="J39" s="54">
        <v>924.2907244659616</v>
      </c>
      <c r="K39" s="54">
        <v>1170.8919763306233</v>
      </c>
      <c r="L39" s="54">
        <v>491.39772572772023</v>
      </c>
      <c r="M39" s="54">
        <v>564.10945329384458</v>
      </c>
      <c r="N39" s="54">
        <v>409.00065252854813</v>
      </c>
      <c r="O39" s="54">
        <v>989.24954193132862</v>
      </c>
      <c r="P39" s="54">
        <v>501.02220334870179</v>
      </c>
      <c r="Q39" s="54">
        <v>436.73523085456691</v>
      </c>
      <c r="R39" s="54">
        <v>231.88816227205919</v>
      </c>
      <c r="S39" s="54">
        <v>83.391262223403402</v>
      </c>
      <c r="T39" s="54">
        <v>88.420561330874477</v>
      </c>
      <c r="U39" s="54">
        <v>49.716230912266859</v>
      </c>
      <c r="V39" s="54">
        <v>211.01524113016532</v>
      </c>
      <c r="W39" s="54">
        <v>102.08647667448997</v>
      </c>
      <c r="X39" s="54">
        <v>168.49343316288662</v>
      </c>
      <c r="Y39" s="54">
        <v>405.20016108130847</v>
      </c>
      <c r="Z39" s="54">
        <v>365.65531117386774</v>
      </c>
      <c r="AA39" s="54">
        <v>82.170281048642963</v>
      </c>
      <c r="AB39" s="54">
        <v>0</v>
      </c>
      <c r="AC39" s="54">
        <v>248.46418471075467</v>
      </c>
      <c r="AD39" s="54">
        <v>1041.7333617280328</v>
      </c>
      <c r="AE39" s="54">
        <v>1764.0582379097311</v>
      </c>
      <c r="AF39" s="54">
        <v>287.90476190476193</v>
      </c>
      <c r="AG39" s="54">
        <v>843.18257261410781</v>
      </c>
      <c r="AH39" s="54">
        <v>303.70839537738044</v>
      </c>
      <c r="AI39" s="54">
        <v>197.48058450253245</v>
      </c>
      <c r="AJ39" s="54">
        <v>724.05819333881038</v>
      </c>
      <c r="AK39" s="54">
        <v>1916.3120978120978</v>
      </c>
      <c r="AL39" s="54">
        <v>978.94545463935094</v>
      </c>
    </row>
    <row r="40" spans="1:38" ht="15.95" customHeight="1">
      <c r="A40" s="35">
        <v>45627</v>
      </c>
      <c r="B40" s="36">
        <v>45627</v>
      </c>
      <c r="C40" s="37">
        <v>45627</v>
      </c>
      <c r="D40" s="54">
        <v>4313.8304477576594</v>
      </c>
      <c r="E40" s="54">
        <v>0</v>
      </c>
      <c r="F40" s="54">
        <v>1807.8946041857373</v>
      </c>
      <c r="G40" s="54">
        <v>488.09275391995965</v>
      </c>
      <c r="H40" s="54">
        <v>388.77211262741065</v>
      </c>
      <c r="I40" s="54">
        <v>2032.2174177678173</v>
      </c>
      <c r="J40" s="54">
        <v>1052.3613825812015</v>
      </c>
      <c r="K40" s="54">
        <v>1718.4777213321515</v>
      </c>
      <c r="L40" s="54">
        <v>433.03238596391196</v>
      </c>
      <c r="M40" s="54">
        <v>1042.6542985428202</v>
      </c>
      <c r="N40" s="54">
        <v>409</v>
      </c>
      <c r="O40" s="54">
        <v>1073.5674515825272</v>
      </c>
      <c r="P40" s="54">
        <v>697.99673621634224</v>
      </c>
      <c r="Q40" s="54">
        <v>636.63074452188698</v>
      </c>
      <c r="R40" s="54">
        <v>244.70442905945978</v>
      </c>
      <c r="S40" s="54">
        <v>68.451918816891236</v>
      </c>
      <c r="T40" s="54">
        <v>100.10979219095471</v>
      </c>
      <c r="U40" s="54">
        <v>44.292980057182433</v>
      </c>
      <c r="V40" s="54">
        <v>194.50692821020968</v>
      </c>
      <c r="W40" s="54">
        <v>94.170960261889604</v>
      </c>
      <c r="X40" s="54">
        <v>191.26490801125064</v>
      </c>
      <c r="Y40" s="54">
        <v>433.57022891266485</v>
      </c>
      <c r="Z40" s="54">
        <v>373.96023890507951</v>
      </c>
      <c r="AA40" s="54">
        <v>98.82609678019513</v>
      </c>
      <c r="AB40" s="54">
        <v>0</v>
      </c>
      <c r="AC40" s="54">
        <v>260.64834590041437</v>
      </c>
      <c r="AD40" s="54">
        <v>1048.866763167418</v>
      </c>
      <c r="AE40" s="54">
        <v>1920.6436464088397</v>
      </c>
      <c r="AF40" s="54">
        <v>320.61111111111114</v>
      </c>
      <c r="AG40" s="54">
        <v>0</v>
      </c>
      <c r="AH40" s="54">
        <v>650.45854221380444</v>
      </c>
      <c r="AI40" s="54">
        <v>489.19482091081738</v>
      </c>
      <c r="AJ40" s="54">
        <v>878.24670241564218</v>
      </c>
      <c r="AK40" s="54">
        <v>3322.8259611409671</v>
      </c>
      <c r="AL40" s="54">
        <v>881.68105526328179</v>
      </c>
    </row>
    <row r="41" spans="1:38" ht="15.95" customHeight="1">
      <c r="A41" s="35">
        <v>45658</v>
      </c>
      <c r="B41" s="36">
        <v>45658</v>
      </c>
      <c r="C41" s="37">
        <v>45658</v>
      </c>
      <c r="D41" s="54">
        <v>3546.744411197441</v>
      </c>
      <c r="E41" s="54">
        <v>0</v>
      </c>
      <c r="F41" s="54">
        <v>1794.6432893544377</v>
      </c>
      <c r="G41" s="54">
        <v>456.81742999591143</v>
      </c>
      <c r="H41" s="54">
        <v>390.0429100747711</v>
      </c>
      <c r="I41" s="54">
        <v>1902.7798229846876</v>
      </c>
      <c r="J41" s="54">
        <v>881.40388755183301</v>
      </c>
      <c r="K41" s="54">
        <v>1484.4272912410288</v>
      </c>
      <c r="L41" s="54">
        <v>430.53334129258201</v>
      </c>
      <c r="M41" s="54">
        <v>823.180395256917</v>
      </c>
      <c r="N41" s="54">
        <v>523.5317919075145</v>
      </c>
      <c r="O41" s="54">
        <v>1227.5855681090457</v>
      </c>
      <c r="P41" s="54">
        <v>1107.870863413925</v>
      </c>
      <c r="Q41" s="54">
        <v>887.34466133371848</v>
      </c>
      <c r="R41" s="54">
        <v>289.32008158059364</v>
      </c>
      <c r="S41" s="54">
        <v>52.594897304775102</v>
      </c>
      <c r="T41" s="54">
        <v>59.169432373143117</v>
      </c>
      <c r="U41" s="54">
        <v>36.612411024587878</v>
      </c>
      <c r="V41" s="54">
        <v>259.81972686025682</v>
      </c>
      <c r="W41" s="54">
        <v>106.429006847859</v>
      </c>
      <c r="X41" s="54">
        <v>134.81574276188323</v>
      </c>
      <c r="Y41" s="54">
        <v>381.761797752809</v>
      </c>
      <c r="Z41" s="54">
        <v>213.91565185617642</v>
      </c>
      <c r="AA41" s="54">
        <v>79.519477007432172</v>
      </c>
      <c r="AB41" s="54">
        <v>0</v>
      </c>
      <c r="AC41" s="54">
        <v>170.05426501563196</v>
      </c>
      <c r="AD41" s="54">
        <v>921.68041299677554</v>
      </c>
      <c r="AE41" s="54">
        <v>1998.655737704918</v>
      </c>
      <c r="AF41" s="54">
        <v>336.7532467532468</v>
      </c>
      <c r="AG41" s="54">
        <v>0</v>
      </c>
      <c r="AH41" s="54">
        <v>870.26389364184456</v>
      </c>
      <c r="AI41" s="54">
        <v>245.79637373298095</v>
      </c>
      <c r="AJ41" s="54">
        <v>976.56804139356404</v>
      </c>
      <c r="AK41" s="54">
        <v>1652.1013109697319</v>
      </c>
      <c r="AL41" s="54">
        <v>773.89799309727721</v>
      </c>
    </row>
    <row r="42" spans="1:38" ht="15.95" customHeight="1">
      <c r="A42" s="35"/>
      <c r="B42" s="36"/>
      <c r="C42" s="37">
        <v>45689</v>
      </c>
      <c r="D42" s="54">
        <v>4418.777246673596</v>
      </c>
      <c r="E42" s="54">
        <v>0</v>
      </c>
      <c r="F42" s="54">
        <v>1846.3634181053976</v>
      </c>
      <c r="G42" s="54">
        <v>634.69287091799595</v>
      </c>
      <c r="H42" s="54">
        <v>437.08553397366359</v>
      </c>
      <c r="I42" s="54">
        <v>2051.1198131610026</v>
      </c>
      <c r="J42" s="54">
        <v>933.75973535625906</v>
      </c>
      <c r="K42" s="54">
        <v>1527.9719741254512</v>
      </c>
      <c r="L42" s="54">
        <v>492.67828197239891</v>
      </c>
      <c r="M42" s="54">
        <v>856.81508873122311</v>
      </c>
      <c r="N42" s="54">
        <v>0</v>
      </c>
      <c r="O42" s="54">
        <v>1522.4546100032885</v>
      </c>
      <c r="P42" s="54">
        <v>1107.2742816433151</v>
      </c>
      <c r="Q42" s="54">
        <v>761.61286329603092</v>
      </c>
      <c r="R42" s="54">
        <v>279.05463699192637</v>
      </c>
      <c r="S42" s="54">
        <v>62.42716511463896</v>
      </c>
      <c r="T42" s="54">
        <v>68.91719331959743</v>
      </c>
      <c r="U42" s="54">
        <v>119.68924053111903</v>
      </c>
      <c r="V42" s="54">
        <v>272.39450216801697</v>
      </c>
      <c r="W42" s="54">
        <v>119.64226749502748</v>
      </c>
      <c r="X42" s="54">
        <v>124.76231001006784</v>
      </c>
      <c r="Y42" s="54">
        <v>216</v>
      </c>
      <c r="Z42" s="54">
        <v>275.24015238289303</v>
      </c>
      <c r="AA42" s="54">
        <v>107.56757033294524</v>
      </c>
      <c r="AB42" s="54">
        <v>0</v>
      </c>
      <c r="AC42" s="54">
        <v>124.10255069698138</v>
      </c>
      <c r="AD42" s="54">
        <v>908.87636146543184</v>
      </c>
      <c r="AE42" s="54">
        <v>2058.71612435421</v>
      </c>
      <c r="AF42" s="54">
        <v>309.01351351351354</v>
      </c>
      <c r="AG42" s="54">
        <v>0</v>
      </c>
      <c r="AH42" s="54">
        <v>1189.9544367791134</v>
      </c>
      <c r="AI42" s="54">
        <v>381.28526014187219</v>
      </c>
      <c r="AJ42" s="54">
        <v>1187.9740298364272</v>
      </c>
      <c r="AK42" s="54">
        <v>1958.6741220325682</v>
      </c>
      <c r="AL42" s="54">
        <v>777.86489403947587</v>
      </c>
    </row>
    <row r="43" spans="1:38" ht="15.95" customHeight="1">
      <c r="A43" s="35"/>
      <c r="B43" s="36"/>
      <c r="C43" s="37">
        <v>45717</v>
      </c>
      <c r="D43" s="54">
        <v>3662.0237517798641</v>
      </c>
      <c r="E43" s="54">
        <v>0</v>
      </c>
      <c r="F43" s="54">
        <v>1855.0084790478265</v>
      </c>
      <c r="G43" s="54">
        <v>483.11635228932391</v>
      </c>
      <c r="H43" s="54">
        <v>440.75996755587602</v>
      </c>
      <c r="I43" s="54">
        <v>2293.5811858822176</v>
      </c>
      <c r="J43" s="54">
        <v>911.48456500632335</v>
      </c>
      <c r="K43" s="54">
        <v>1614.8599894492672</v>
      </c>
      <c r="L43" s="54">
        <v>587.48010241499537</v>
      </c>
      <c r="M43" s="54">
        <v>916.47580561059544</v>
      </c>
      <c r="N43" s="54">
        <v>494.47719688542821</v>
      </c>
      <c r="O43" s="54">
        <v>1477.2095836954484</v>
      </c>
      <c r="P43" s="54">
        <v>837.06792662859357</v>
      </c>
      <c r="Q43" s="54">
        <v>604.44236332096193</v>
      </c>
      <c r="R43" s="54">
        <v>259.59083802431383</v>
      </c>
      <c r="S43" s="54">
        <v>56.178083212922161</v>
      </c>
      <c r="T43" s="54">
        <v>70.545417805776765</v>
      </c>
      <c r="U43" s="54">
        <v>41.266257956681876</v>
      </c>
      <c r="V43" s="54">
        <v>321.55736926531921</v>
      </c>
      <c r="W43" s="54">
        <v>141.78178169046208</v>
      </c>
      <c r="X43" s="54">
        <v>116.99478496139351</v>
      </c>
      <c r="Y43" s="54">
        <v>0</v>
      </c>
      <c r="Z43" s="54">
        <v>200.51370238738522</v>
      </c>
      <c r="AA43" s="54">
        <v>72.915517334352231</v>
      </c>
      <c r="AB43" s="54">
        <v>0</v>
      </c>
      <c r="AC43" s="54">
        <v>162.52433087421022</v>
      </c>
      <c r="AD43" s="54">
        <v>927.69654755275644</v>
      </c>
      <c r="AE43" s="54">
        <v>0</v>
      </c>
      <c r="AF43" s="54">
        <v>423.87791932059446</v>
      </c>
      <c r="AG43" s="54">
        <v>0</v>
      </c>
      <c r="AH43" s="54">
        <v>470.81908172811774</v>
      </c>
      <c r="AI43" s="54">
        <v>252.5824153510801</v>
      </c>
      <c r="AJ43" s="54">
        <v>953.91875909516739</v>
      </c>
      <c r="AK43" s="54">
        <v>1026.8326498422714</v>
      </c>
      <c r="AL43" s="54">
        <v>742.69550358374056</v>
      </c>
    </row>
    <row r="44" spans="1:38" ht="15.95" customHeight="1">
      <c r="A44" s="35"/>
      <c r="B44" s="36"/>
      <c r="C44" s="37">
        <v>45748</v>
      </c>
      <c r="D44" s="54">
        <v>3038.9391510874757</v>
      </c>
      <c r="E44" s="54">
        <v>0</v>
      </c>
      <c r="F44" s="54">
        <v>2419.7850121942206</v>
      </c>
      <c r="G44" s="54">
        <v>531.72985723222666</v>
      </c>
      <c r="H44" s="54">
        <v>464.5089083628344</v>
      </c>
      <c r="I44" s="54">
        <v>2041.3148814749779</v>
      </c>
      <c r="J44" s="54">
        <v>987.2443743766288</v>
      </c>
      <c r="K44" s="54">
        <v>1322.2438558508939</v>
      </c>
      <c r="L44" s="54">
        <v>551.36709681169782</v>
      </c>
      <c r="M44" s="54">
        <v>941.8130605994312</v>
      </c>
      <c r="N44" s="54">
        <v>494</v>
      </c>
      <c r="O44" s="54">
        <v>1369.420461799077</v>
      </c>
      <c r="P44" s="54">
        <v>837.2070534698521</v>
      </c>
      <c r="Q44" s="54">
        <v>670.90479389069696</v>
      </c>
      <c r="R44" s="54">
        <v>270.33099102266783</v>
      </c>
      <c r="S44" s="54">
        <v>53.826622417927453</v>
      </c>
      <c r="T44" s="54">
        <v>63.766661444850776</v>
      </c>
      <c r="U44" s="54">
        <v>57.701312769930304</v>
      </c>
      <c r="V44" s="54">
        <v>279.89709375279477</v>
      </c>
      <c r="W44" s="54">
        <v>109.10073867655115</v>
      </c>
      <c r="X44" s="54">
        <v>108.94042523440049</v>
      </c>
      <c r="Y44" s="54">
        <v>0</v>
      </c>
      <c r="Z44" s="54">
        <v>212.16625469184513</v>
      </c>
      <c r="AA44" s="54">
        <v>60.726728928303565</v>
      </c>
      <c r="AB44" s="54">
        <v>0</v>
      </c>
      <c r="AC44" s="54">
        <v>205.80416214820551</v>
      </c>
      <c r="AD44" s="54">
        <v>797.94653293255624</v>
      </c>
      <c r="AE44" s="54">
        <v>1855</v>
      </c>
      <c r="AF44" s="54">
        <v>538.57480862908835</v>
      </c>
      <c r="AG44" s="54">
        <v>0</v>
      </c>
      <c r="AH44" s="54">
        <v>351.47925969990052</v>
      </c>
      <c r="AI44" s="54">
        <v>196.70996060086867</v>
      </c>
      <c r="AJ44" s="54">
        <v>793.01164340380024</v>
      </c>
      <c r="AK44" s="54">
        <v>1041.5075860507247</v>
      </c>
      <c r="AL44" s="54">
        <v>774.0136871307393</v>
      </c>
    </row>
    <row r="45" spans="1:38" s="43" customFormat="1" ht="15.95" customHeight="1">
      <c r="A45" s="39"/>
      <c r="B45" s="40"/>
      <c r="C45" s="41">
        <v>45778</v>
      </c>
      <c r="D45" s="42">
        <v>2080.9785690869021</v>
      </c>
      <c r="E45" s="42">
        <v>0</v>
      </c>
      <c r="F45" s="42">
        <v>2498.0049867101015</v>
      </c>
      <c r="G45" s="42">
        <v>445.60844570847826</v>
      </c>
      <c r="H45" s="42">
        <v>471.98954973551798</v>
      </c>
      <c r="I45" s="42">
        <v>1330.3760920726006</v>
      </c>
      <c r="J45" s="42">
        <v>905.75597512840534</v>
      </c>
      <c r="K45" s="42">
        <v>785.56822376255764</v>
      </c>
      <c r="L45" s="42">
        <v>614.01121375492721</v>
      </c>
      <c r="M45" s="42">
        <v>554.99496452845165</v>
      </c>
      <c r="N45" s="42">
        <v>499</v>
      </c>
      <c r="O45" s="42">
        <v>1290.0735795960984</v>
      </c>
      <c r="P45" s="42">
        <v>1012.9650876905425</v>
      </c>
      <c r="Q45" s="42">
        <v>500.73412539573394</v>
      </c>
      <c r="R45" s="42">
        <v>257.70901291752745</v>
      </c>
      <c r="S45" s="42">
        <v>46.164428666160902</v>
      </c>
      <c r="T45" s="42">
        <v>79.776748325753545</v>
      </c>
      <c r="U45" s="42">
        <v>41.729459489791182</v>
      </c>
      <c r="V45" s="42">
        <v>241.40315961473331</v>
      </c>
      <c r="W45" s="42">
        <v>134.47391518467853</v>
      </c>
      <c r="X45" s="42">
        <v>91.751062057728944</v>
      </c>
      <c r="Y45" s="42">
        <v>0</v>
      </c>
      <c r="Z45" s="42">
        <v>197.90386496186287</v>
      </c>
      <c r="AA45" s="42">
        <v>52.712773274256847</v>
      </c>
      <c r="AB45" s="42">
        <v>0</v>
      </c>
      <c r="AC45" s="42">
        <v>274.57074263720591</v>
      </c>
      <c r="AD45" s="42">
        <v>538.74263401676205</v>
      </c>
      <c r="AE45" s="42">
        <v>2594</v>
      </c>
      <c r="AF45" s="42">
        <v>370.42229729729729</v>
      </c>
      <c r="AG45" s="42">
        <v>0</v>
      </c>
      <c r="AH45" s="42">
        <v>624.23416876013471</v>
      </c>
      <c r="AI45" s="42">
        <v>175.80930764252989</v>
      </c>
      <c r="AJ45" s="42">
        <v>614.5608069892063</v>
      </c>
      <c r="AK45" s="42">
        <v>1485.4814446653413</v>
      </c>
      <c r="AL45" s="42">
        <v>692.57373358458256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68.477138423197118</v>
      </c>
      <c r="E47" s="38" t="str">
        <f t="shared" si="2"/>
        <v>-</v>
      </c>
      <c r="F47" s="38">
        <f t="shared" si="2"/>
        <v>103.23251752208154</v>
      </c>
      <c r="G47" s="38">
        <f t="shared" si="2"/>
        <v>83.803540396992247</v>
      </c>
      <c r="H47" s="38">
        <f t="shared" si="2"/>
        <v>101.61044088455679</v>
      </c>
      <c r="I47" s="38">
        <f t="shared" si="2"/>
        <v>65.172507394416314</v>
      </c>
      <c r="J47" s="38">
        <f t="shared" si="2"/>
        <v>91.745873528053551</v>
      </c>
      <c r="K47" s="38">
        <f t="shared" si="2"/>
        <v>59.41175073617768</v>
      </c>
      <c r="L47" s="38">
        <f t="shared" si="2"/>
        <v>111.3615987071901</v>
      </c>
      <c r="M47" s="38">
        <f t="shared" si="2"/>
        <v>58.928357202353588</v>
      </c>
      <c r="N47" s="38">
        <f t="shared" si="2"/>
        <v>101.01214574898785</v>
      </c>
      <c r="O47" s="38">
        <f t="shared" si="2"/>
        <v>94.205805710049304</v>
      </c>
      <c r="P47" s="38">
        <f t="shared" si="2"/>
        <v>120.99337714514601</v>
      </c>
      <c r="Q47" s="38">
        <f t="shared" si="2"/>
        <v>74.635645766053798</v>
      </c>
      <c r="R47" s="38">
        <f t="shared" si="2"/>
        <v>95.330917088939316</v>
      </c>
      <c r="S47" s="38">
        <f t="shared" si="2"/>
        <v>85.765048209276856</v>
      </c>
      <c r="T47" s="38">
        <f t="shared" si="2"/>
        <v>125.10729983056939</v>
      </c>
      <c r="U47" s="38">
        <f t="shared" si="2"/>
        <v>72.319774865741906</v>
      </c>
      <c r="V47" s="38">
        <f t="shared" si="2"/>
        <v>86.247111886035043</v>
      </c>
      <c r="W47" s="38">
        <f t="shared" si="2"/>
        <v>123.25664960285077</v>
      </c>
      <c r="X47" s="38">
        <f t="shared" si="2"/>
        <v>84.221318083084185</v>
      </c>
      <c r="Y47" s="38" t="str">
        <f t="shared" si="2"/>
        <v>-</v>
      </c>
      <c r="Z47" s="38">
        <f t="shared" si="2"/>
        <v>93.277729415218616</v>
      </c>
      <c r="AA47" s="38">
        <f t="shared" si="2"/>
        <v>86.803248264025029</v>
      </c>
      <c r="AB47" s="38" t="str">
        <f t="shared" si="2"/>
        <v>-</v>
      </c>
      <c r="AC47" s="38">
        <f t="shared" si="2"/>
        <v>133.41360046910987</v>
      </c>
      <c r="AD47" s="38">
        <f t="shared" si="2"/>
        <v>67.516131943930318</v>
      </c>
      <c r="AE47" s="38">
        <f t="shared" si="2"/>
        <v>139.83827493261455</v>
      </c>
      <c r="AF47" s="38">
        <f t="shared" si="2"/>
        <v>68.778244240607208</v>
      </c>
      <c r="AG47" s="38" t="str">
        <f t="shared" si="2"/>
        <v>-</v>
      </c>
      <c r="AH47" s="38">
        <f t="shared" si="2"/>
        <v>177.60199258787483</v>
      </c>
      <c r="AI47" s="38">
        <f t="shared" si="2"/>
        <v>89.374888340938199</v>
      </c>
      <c r="AJ47" s="38">
        <f t="shared" si="2"/>
        <v>77.497072344532143</v>
      </c>
      <c r="AK47" s="38">
        <f t="shared" si="2"/>
        <v>142.62800046403058</v>
      </c>
      <c r="AL47" s="38">
        <f t="shared" si="2"/>
        <v>89.478228240633086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95.678767486432207</v>
      </c>
      <c r="E48" s="38" t="str">
        <f t="shared" si="3"/>
        <v>-</v>
      </c>
      <c r="F48" s="38">
        <f t="shared" si="3"/>
        <v>104.46281792598865</v>
      </c>
      <c r="G48" s="38">
        <f t="shared" si="3"/>
        <v>107.93609412686497</v>
      </c>
      <c r="H48" s="38">
        <f t="shared" si="3"/>
        <v>104.95789953787454</v>
      </c>
      <c r="I48" s="38">
        <f t="shared" si="3"/>
        <v>118.78968460003153</v>
      </c>
      <c r="J48" s="38">
        <f t="shared" si="3"/>
        <v>96.75672020683318</v>
      </c>
      <c r="K48" s="38">
        <f t="shared" si="3"/>
        <v>79.970456116828245</v>
      </c>
      <c r="L48" s="38">
        <f t="shared" si="3"/>
        <v>97.840622257989736</v>
      </c>
      <c r="M48" s="38">
        <f t="shared" si="3"/>
        <v>90.982051798443408</v>
      </c>
      <c r="N48" s="38" t="str">
        <f t="shared" si="3"/>
        <v>-</v>
      </c>
      <c r="O48" s="38">
        <f t="shared" si="3"/>
        <v>91.703262967461157</v>
      </c>
      <c r="P48" s="38">
        <f t="shared" si="3"/>
        <v>122.41024897178198</v>
      </c>
      <c r="Q48" s="38">
        <f t="shared" si="3"/>
        <v>147.68096842306403</v>
      </c>
      <c r="R48" s="38">
        <f t="shared" si="3"/>
        <v>108.81195639983348</v>
      </c>
      <c r="S48" s="38">
        <f t="shared" si="3"/>
        <v>47.348069793364836</v>
      </c>
      <c r="T48" s="38">
        <f t="shared" si="3"/>
        <v>79.31102442381588</v>
      </c>
      <c r="U48" s="38">
        <f t="shared" si="3"/>
        <v>38.489602176943563</v>
      </c>
      <c r="V48" s="38">
        <f t="shared" si="3"/>
        <v>117.71675529886949</v>
      </c>
      <c r="W48" s="38">
        <f t="shared" si="3"/>
        <v>82.675217077549519</v>
      </c>
      <c r="X48" s="38">
        <f t="shared" si="3"/>
        <v>79.353891892979817</v>
      </c>
      <c r="Y48" s="38" t="str">
        <f t="shared" si="3"/>
        <v>-</v>
      </c>
      <c r="Z48" s="38">
        <f t="shared" si="3"/>
        <v>129.3290029904793</v>
      </c>
      <c r="AA48" s="38">
        <f t="shared" si="3"/>
        <v>119.23529601355737</v>
      </c>
      <c r="AB48" s="38" t="str">
        <f t="shared" si="3"/>
        <v>-</v>
      </c>
      <c r="AC48" s="38">
        <f t="shared" si="3"/>
        <v>154.06967030677444</v>
      </c>
      <c r="AD48" s="38">
        <f t="shared" si="3"/>
        <v>69.815034854817497</v>
      </c>
      <c r="AE48" s="38">
        <f t="shared" si="3"/>
        <v>148.99483055715106</v>
      </c>
      <c r="AF48" s="38">
        <f t="shared" si="3"/>
        <v>95.372403216189696</v>
      </c>
      <c r="AG48" s="38" t="str">
        <f t="shared" si="3"/>
        <v>-</v>
      </c>
      <c r="AH48" s="38">
        <f t="shared" si="3"/>
        <v>177.7114702505126</v>
      </c>
      <c r="AI48" s="38">
        <f t="shared" si="3"/>
        <v>81.200970449988702</v>
      </c>
      <c r="AJ48" s="38">
        <f t="shared" si="3"/>
        <v>118.33534274680855</v>
      </c>
      <c r="AK48" s="38">
        <f t="shared" si="3"/>
        <v>146.13957637118304</v>
      </c>
      <c r="AL48" s="38">
        <f t="shared" si="3"/>
        <v>69.641343801571779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BF8EB-0F69-44E0-ADCB-69373243DA8A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616.16600000000005</v>
      </c>
      <c r="E8" s="79">
        <f>IF(ISERR(SUMPRODUCT(D10:D67,E10:E67)/D8),"-",SUMPRODUCT(D10:D67,E10:E67)/D8)</f>
        <v>2080.9785690869026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458.61900000000003</v>
      </c>
      <c r="I8" s="79">
        <f t="shared" ref="I8:AN8" si="3">IF(ISERR(SUMPRODUCT(H10:H67,I10:I67)/H8),"-",SUMPRODUCT(H10:H67,I10:I67)/H8)</f>
        <v>2498.0049867101011</v>
      </c>
      <c r="J8" s="79">
        <f t="shared" ref="J8:AO8" si="4">IF(SUM(J10:J67)&lt;0.001,"-",SUM(J10:J67))</f>
        <v>3666.2169999999992</v>
      </c>
      <c r="K8" s="79">
        <f t="shared" ref="K8:AP8" si="5">IF(ISERR(SUMPRODUCT(J10:J67,K10:K67)/J8),"-",SUMPRODUCT(J10:J67,K10:K67)/J8)</f>
        <v>445.60844570847837</v>
      </c>
      <c r="L8" s="79">
        <f t="shared" ref="L8:AQ8" si="6">IF(SUM(L10:L67)&lt;0.001,"-",SUM(L10:L67))</f>
        <v>178.273</v>
      </c>
      <c r="M8" s="79">
        <f t="shared" ref="M8:AR8" si="7">IF(ISERR(SUMPRODUCT(L10:L67,M10:M67)/L8),"-",SUMPRODUCT(L10:L67,M10:M67)/L8)</f>
        <v>471.98954973551793</v>
      </c>
      <c r="N8" s="79">
        <f t="shared" ref="N8:AS8" si="8">IF(SUM(N10:N67)&lt;0.001,"-",SUM(N10:N67))</f>
        <v>62.037999999999997</v>
      </c>
      <c r="O8" s="79">
        <f t="shared" ref="O8:AT8" si="9">IF(ISERR(SUMPRODUCT(N10:N67,O10:O67)/N8),"-",SUMPRODUCT(N10:N67,O10:O67)/N8)</f>
        <v>1330.3760920726008</v>
      </c>
      <c r="P8" s="79">
        <f t="shared" ref="P8:AU8" si="10">IF(SUM(P10:P67)&lt;0.001,"-",SUM(P10:P67))</f>
        <v>2215.0569999999998</v>
      </c>
      <c r="Q8" s="79">
        <f t="shared" ref="Q8:AV8" si="11">IF(ISERR(SUMPRODUCT(P10:P67,Q10:Q67)/P8),"-",SUMPRODUCT(P10:P67,Q10:Q67)/P8)</f>
        <v>905.75597512840534</v>
      </c>
      <c r="R8" s="79">
        <f t="shared" ref="R8:AW8" si="12">IF(SUM(R10:R67)&lt;0.001,"-",SUM(R10:R67))</f>
        <v>818.72499999999991</v>
      </c>
      <c r="S8" s="79">
        <f t="shared" ref="S8:AX8" si="13">IF(ISERR(SUMPRODUCT(R10:R67,S10:S67)/R8),"-",SUMPRODUCT(R10:R67,S10:S67)/R8)</f>
        <v>785.56822376255764</v>
      </c>
      <c r="T8" s="79">
        <f t="shared" ref="T8:AY8" si="14">IF(SUM(T10:T67)&lt;0.001,"-",SUM(T10:T67))</f>
        <v>1219.752</v>
      </c>
      <c r="U8" s="79">
        <f t="shared" ref="U8:AZ8" si="15">IF(ISERR(SUMPRODUCT(T10:T67,U10:U67)/T8),"-",SUMPRODUCT(T10:T67,U10:U67)/T8)</f>
        <v>614.01121375492721</v>
      </c>
      <c r="V8" s="79">
        <f t="shared" ref="V8:BA8" si="16">IF(SUM(V10:V67)&lt;0.001,"-",SUM(V10:V67))</f>
        <v>40.314</v>
      </c>
      <c r="W8" s="79">
        <f t="shared" ref="W8:BB8" si="17">IF(ISERR(SUMPRODUCT(V10:V67,W10:W67)/V8),"-",SUMPRODUCT(V10:V67,W10:W67)/V8)</f>
        <v>554.99496452845165</v>
      </c>
      <c r="X8" s="79">
        <f t="shared" ref="X8:BC8" si="18">IF(SUM(X10:X67)&lt;0.001,"-",SUM(X10:X67))</f>
        <v>3</v>
      </c>
      <c r="Y8" s="79">
        <f t="shared" ref="Y8:BD8" si="19">IF(ISERR(SUMPRODUCT(X10:X67,Y10:Y67)/X8),"-",SUMPRODUCT(X10:X67,Y10:Y67)/X8)</f>
        <v>499</v>
      </c>
      <c r="Z8" s="79">
        <f t="shared" ref="Z8:BU8" si="20">IF(SUM(Z10:Z67)&lt;0.001,"-",SUM(Z10:Z67))</f>
        <v>157.06800000000004</v>
      </c>
      <c r="AA8" s="79">
        <f t="shared" ref="AA8:BU8" si="21">IF(ISERR(SUMPRODUCT(Z10:Z67,AA10:AA67)/Z8),"-",SUMPRODUCT(Z10:Z67,AA10:AA67)/Z8)</f>
        <v>1290.0735795960984</v>
      </c>
      <c r="AB8" s="79">
        <f t="shared" ref="AB8:BU8" si="22">IF(SUM(AB10:AB67)&lt;0.001,"-",SUM(AB10:AB67))</f>
        <v>61.01</v>
      </c>
      <c r="AC8" s="79">
        <f t="shared" ref="AC8:BU8" si="23">IF(ISERR(SUMPRODUCT(AB10:AB67,AC10:AC67)/AB8),"-",SUMPRODUCT(AB10:AB67,AC10:AC67)/AB8)</f>
        <v>1012.9650876905425</v>
      </c>
      <c r="AD8" s="79">
        <f t="shared" ref="AD8:BU8" si="24">IF(SUM(AD10:AD67)&lt;0.001,"-",SUM(AD10:AD67))</f>
        <v>3055.3989999999999</v>
      </c>
      <c r="AE8" s="79">
        <f t="shared" ref="AE8:BU8" si="25">IF(ISERR(SUMPRODUCT(AD10:AD67,AE10:AE67)/AD8),"-",SUMPRODUCT(AD10:AD67,AE10:AE67)/AD8)</f>
        <v>500.73412539573388</v>
      </c>
      <c r="AF8" s="79">
        <f t="shared" ref="AF8:BU8" si="26">IF(SUM(AF10:AF67)&lt;0.001,"-",SUM(AF10:AF67))</f>
        <v>14370.552</v>
      </c>
      <c r="AG8" s="79">
        <f t="shared" ref="AG8:BU8" si="27">IF(ISERR(SUMPRODUCT(AF10:AF67,AG10:AG67)/AF8),"-",SUMPRODUCT(AF10:AF67,AG10:AG67)/AF8)</f>
        <v>257.70901291752745</v>
      </c>
      <c r="AH8" s="79">
        <f t="shared" ref="AH8:BU8" si="28">IF(SUM(AH10:AH67)&lt;0.001,"-",SUM(AH10:AH67))</f>
        <v>52430.432000000001</v>
      </c>
      <c r="AI8" s="79">
        <f t="shared" ref="AI8:BU8" si="29">IF(ISERR(SUMPRODUCT(AH10:AH67,AI10:AI67)/AH8),"-",SUMPRODUCT(AH10:AH67,AI10:AI67)/AH8)</f>
        <v>46.164428666160909</v>
      </c>
      <c r="AJ8" s="79">
        <f t="shared" ref="AJ8:BU8" si="30">IF(SUM(AJ10:AJ67)&lt;0.001,"-",SUM(AJ10:AJ67))</f>
        <v>1381.9650000000001</v>
      </c>
      <c r="AK8" s="79">
        <f t="shared" ref="AK8:BU8" si="31">IF(ISERR(SUMPRODUCT(AJ10:AJ67,AK10:AK67)/AJ8),"-",SUMPRODUCT(AJ10:AJ67,AK10:AK67)/AJ8)</f>
        <v>79.776748325753545</v>
      </c>
      <c r="AL8" s="79">
        <f t="shared" ref="AL8:BU8" si="32">IF(SUM(AL10:AL67)&lt;0.001,"-",SUM(AL10:AL67))</f>
        <v>1033.616</v>
      </c>
      <c r="AM8" s="79">
        <f t="shared" ref="AM8:BU8" si="33">IF(ISERR(SUMPRODUCT(AL10:AL67,AM10:AM67)/AL8),"-",SUMPRODUCT(AL10:AL67,AM10:AM67)/AL8)</f>
        <v>41.729459489791182</v>
      </c>
      <c r="AN8" s="79">
        <f t="shared" ref="AN8:BU8" si="34">IF(SUM(AN10:AN67)&lt;0.001,"-",SUM(AN10:AN67))</f>
        <v>9738.0859999999993</v>
      </c>
      <c r="AO8" s="79">
        <f t="shared" ref="AO8:BU8" si="35">IF(ISERR(SUMPRODUCT(AN10:AN67,AO10:AO67)/AN8),"-",SUMPRODUCT(AN10:AN67,AO10:AO67)/AN8)</f>
        <v>241.40315961473331</v>
      </c>
      <c r="AP8" s="79">
        <f t="shared" ref="AP8:BU8" si="36">IF(SUM(AP10:AP67)&lt;0.001,"-",SUM(AP10:AP67))</f>
        <v>456.87499999999994</v>
      </c>
      <c r="AQ8" s="79">
        <f t="shared" ref="AQ8:BU8" si="37">IF(ISERR(SUMPRODUCT(AP10:AP67,AQ10:AQ67)/AP8),"-",SUMPRODUCT(AP10:AP67,AQ10:AQ67)/AP8)</f>
        <v>134.47391518467853</v>
      </c>
      <c r="AR8" s="79">
        <f t="shared" ref="AR8:BU8" si="38">IF(SUM(AR10:AR67)&lt;0.001,"-",SUM(AR10:AR67))</f>
        <v>17951.236999999997</v>
      </c>
      <c r="AS8" s="79">
        <f t="shared" ref="AS8:BU8" si="39">IF(ISERR(SUMPRODUCT(AR10:AR67,AS10:AS67)/AR8),"-",SUMPRODUCT(AR10:AR67,AS10:AS67)/AR8)</f>
        <v>91.751062057728959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3258.6349999999993</v>
      </c>
      <c r="AW8" s="79">
        <f t="shared" ref="AW8:BU8" si="43">IF(ISERR(SUMPRODUCT(AV10:AV67,AW10:AW67)/AV8),"-",SUMPRODUCT(AV10:AV67,AW10:AW67)/AV8)</f>
        <v>197.90386496186295</v>
      </c>
      <c r="AX8" s="79">
        <f t="shared" ref="AX8:BU8" si="44">IF(SUM(AX10:AX67)&lt;0.001,"-",SUM(AX10:AX67))</f>
        <v>17786.207000000002</v>
      </c>
      <c r="AY8" s="79">
        <f t="shared" ref="AY8:BU8" si="45">IF(ISERR(SUMPRODUCT(AX10:AX67,AY10:AY67)/AX8),"-",SUMPRODUCT(AX10:AX67,AY10:AY67)/AX8)</f>
        <v>52.712773274256826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730.59899999999971</v>
      </c>
      <c r="BC8" s="79">
        <f t="shared" ref="BC8:BU8" si="49">IF(ISERR(SUMPRODUCT(BB10:BB67,BC10:BC67)/BB8),"-",SUMPRODUCT(BB10:BB67,BC10:BC67)/BB8)</f>
        <v>274.57074263720602</v>
      </c>
      <c r="BD8" s="79">
        <f t="shared" ref="BD8:BU8" si="50">IF(SUM(BD10:BD67)&lt;0.001,"-",SUM(BD10:BD67))</f>
        <v>118.959</v>
      </c>
      <c r="BE8" s="79">
        <f t="shared" ref="BE8:BU8" si="51">IF(ISERR(SUMPRODUCT(BD10:BD67,BE10:BE67)/BD8),"-",SUMPRODUCT(BD10:BD67,BE10:BE67)/BD8)</f>
        <v>538.74263401676205</v>
      </c>
      <c r="BF8" s="79">
        <f t="shared" ref="BF8:BU8" si="52">IF(SUM(BF10:BF67)&lt;0.001,"-",SUM(BF10:BF67))</f>
        <v>2.544</v>
      </c>
      <c r="BG8" s="79">
        <f t="shared" ref="BG8:BU8" si="53">IF(ISERR(SUMPRODUCT(BF10:BF67,BG10:BG67)/BF8),"-",SUMPRODUCT(BF10:BF67,BG10:BG67)/BF8)</f>
        <v>2594</v>
      </c>
      <c r="BH8" s="79">
        <f t="shared" ref="BH8:BU8" si="54">IF(SUM(BH10:BH67)&lt;0.001,"-",SUM(BH10:BH67))</f>
        <v>0.59199999999999997</v>
      </c>
      <c r="BI8" s="79">
        <f t="shared" ref="BI8:BU8" si="55">IF(ISERR(SUMPRODUCT(BH10:BH67,BI10:BI67)/BH8),"-",SUMPRODUCT(BH10:BH67,BI10:BI67)/BH8)</f>
        <v>370.42229729729729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1071.1890000000001</v>
      </c>
      <c r="BM8" s="79">
        <f t="shared" ref="BM8:BU8" si="59">IF(ISERR(SUMPRODUCT(BL10:BL67,BM10:BM67)/BL8),"-",SUMPRODUCT(BL10:BL67,BM10:BM67)/BL8)</f>
        <v>624.23416876013471</v>
      </c>
      <c r="BN8" s="79">
        <f t="shared" ref="BN8:BU8" si="60">IF(SUM(BN10:BN67)&lt;0.001,"-",SUM(BN10:BN67))</f>
        <v>1542.2379999999998</v>
      </c>
      <c r="BO8" s="79">
        <f t="shared" ref="BO8:BU8" si="61">IF(ISERR(SUMPRODUCT(BN10:BN67,BO10:BO67)/BN8),"-",SUMPRODUCT(BN10:BN67,BO10:BO67)/BN8)</f>
        <v>175.80930764252989</v>
      </c>
      <c r="BP8" s="79">
        <f t="shared" ref="BP8:BU8" si="62">IF(SUM(BP10:BP67)&lt;0.001,"-",SUM(BP10:BP67))</f>
        <v>380.12900000000002</v>
      </c>
      <c r="BQ8" s="79">
        <f t="shared" ref="BQ8:BU8" si="63">IF(ISERR(SUMPRODUCT(BP10:BP67,BQ10:BQ67)/BP8),"-",SUMPRODUCT(BP10:BP67,BQ10:BQ67)/BP8)</f>
        <v>614.56080698920641</v>
      </c>
      <c r="BR8" s="79">
        <f t="shared" ref="BR8:BU8" si="64">IF(SUM(BR10:BR67)&lt;0.001,"-",SUM(BR10:BR67))</f>
        <v>6.0360000000000005</v>
      </c>
      <c r="BS8" s="79">
        <f t="shared" ref="BS8:BU8" si="65">IF(ISERR(SUMPRODUCT(BR10:BR67,BS10:BS67)/BR8),"-",SUMPRODUCT(BR10:BR67,BS10:BS67)/BR8)</f>
        <v>1485.4814446653411</v>
      </c>
      <c r="BT8" s="79">
        <f t="shared" ref="BT8:BU8" si="66">IF(SUM(BT10:BT67)&lt;0.001,"-",SUM(BT10:BT67))</f>
        <v>343.351</v>
      </c>
      <c r="BU8" s="79">
        <f t="shared" ref="BU8" si="67">IF(ISERR(SUMPRODUCT(BT10:BT67,BU10:BU67)/BT8),"-",SUMPRODUCT(BT10:BT67,BU10:BU67)/BT8)</f>
        <v>692.57373358458256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730.04300000000001</v>
      </c>
      <c r="AW10" s="85">
        <v>158.2862516317532</v>
      </c>
      <c r="AX10" s="84">
        <v>3043.7950000000001</v>
      </c>
      <c r="AY10" s="85">
        <v>46.888097917238184</v>
      </c>
      <c r="AZ10" s="84">
        <v>0</v>
      </c>
      <c r="BA10" s="85">
        <v>0</v>
      </c>
      <c r="BB10" s="84">
        <v>73.715999999999994</v>
      </c>
      <c r="BC10" s="85">
        <v>309.61670465027947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86.012</v>
      </c>
      <c r="BO10" s="85">
        <v>147.208575547598</v>
      </c>
      <c r="BP10" s="84">
        <v>0</v>
      </c>
      <c r="BQ10" s="85">
        <v>0</v>
      </c>
      <c r="BR10" s="84">
        <v>0</v>
      </c>
      <c r="BS10" s="85">
        <v>0</v>
      </c>
      <c r="BT10" s="84">
        <v>14.606999999999999</v>
      </c>
      <c r="BU10" s="85">
        <v>734.32778804682687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22.61</v>
      </c>
      <c r="AI11" s="85">
        <v>37.799999999999997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305.28800000000001</v>
      </c>
      <c r="AW11" s="85">
        <v>173.98791960378395</v>
      </c>
      <c r="AX11" s="84">
        <v>6671.2129999999997</v>
      </c>
      <c r="AY11" s="85">
        <v>53.26036524392191</v>
      </c>
      <c r="AZ11" s="84">
        <v>0</v>
      </c>
      <c r="BA11" s="85">
        <v>0</v>
      </c>
      <c r="BB11" s="84">
        <v>89.456000000000003</v>
      </c>
      <c r="BC11" s="85">
        <v>267.96352396709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91.644999999999996</v>
      </c>
      <c r="BO11" s="85">
        <v>175.3134049866332</v>
      </c>
      <c r="BP11" s="84">
        <v>0</v>
      </c>
      <c r="BQ11" s="85">
        <v>0</v>
      </c>
      <c r="BR11" s="84">
        <v>0</v>
      </c>
      <c r="BS11" s="85">
        <v>0</v>
      </c>
      <c r="BT11" s="84">
        <v>15.891</v>
      </c>
      <c r="BU11" s="85">
        <v>898.32867660940155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244.79300000000001</v>
      </c>
      <c r="AW12" s="85">
        <v>170.34311438644079</v>
      </c>
      <c r="AX12" s="84">
        <v>4401.317</v>
      </c>
      <c r="AY12" s="85">
        <v>52.958672824520477</v>
      </c>
      <c r="AZ12" s="84">
        <v>0</v>
      </c>
      <c r="BA12" s="85">
        <v>0</v>
      </c>
      <c r="BB12" s="84">
        <v>1.335</v>
      </c>
      <c r="BC12" s="85">
        <v>216.04044943820224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18.196000000000002</v>
      </c>
      <c r="BO12" s="85">
        <v>269.82512640140692</v>
      </c>
      <c r="BP12" s="84">
        <v>0</v>
      </c>
      <c r="BQ12" s="85">
        <v>0</v>
      </c>
      <c r="BR12" s="84">
        <v>5.8390000000000004</v>
      </c>
      <c r="BS12" s="85">
        <v>1484.2741907860934</v>
      </c>
      <c r="BT12" s="84">
        <v>13.202</v>
      </c>
      <c r="BU12" s="85">
        <v>807.69800030298438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802.51400000000001</v>
      </c>
      <c r="AW13" s="85">
        <v>178.8957451209574</v>
      </c>
      <c r="AX13" s="84">
        <v>297.38200000000001</v>
      </c>
      <c r="AY13" s="85">
        <v>83.655486882191923</v>
      </c>
      <c r="AZ13" s="84">
        <v>0</v>
      </c>
      <c r="BA13" s="85">
        <v>0</v>
      </c>
      <c r="BB13" s="84">
        <v>179.62799999999999</v>
      </c>
      <c r="BC13" s="85">
        <v>423.71797826619456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89.206999999999994</v>
      </c>
      <c r="BO13" s="85">
        <v>161.893719102761</v>
      </c>
      <c r="BP13" s="84">
        <v>0</v>
      </c>
      <c r="BQ13" s="85">
        <v>0</v>
      </c>
      <c r="BR13" s="84">
        <v>0</v>
      </c>
      <c r="BS13" s="85">
        <v>0</v>
      </c>
      <c r="BT13" s="84">
        <v>11.763</v>
      </c>
      <c r="BU13" s="85">
        <v>428.79001955283519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82.820999999999998</v>
      </c>
      <c r="AW14" s="85">
        <v>225.35056326294057</v>
      </c>
      <c r="AX14" s="84">
        <v>1.325</v>
      </c>
      <c r="AY14" s="85">
        <v>30.938113207547168</v>
      </c>
      <c r="AZ14" s="84">
        <v>0</v>
      </c>
      <c r="BA14" s="85">
        <v>0</v>
      </c>
      <c r="BB14" s="84">
        <v>5.8999999999999997E-2</v>
      </c>
      <c r="BC14" s="85">
        <v>378.83050847457628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324.58</v>
      </c>
      <c r="BO14" s="85">
        <v>140.59543718035616</v>
      </c>
      <c r="BP14" s="84">
        <v>0</v>
      </c>
      <c r="BQ14" s="85">
        <v>0</v>
      </c>
      <c r="BR14" s="84">
        <v>0</v>
      </c>
      <c r="BS14" s="85">
        <v>0</v>
      </c>
      <c r="BT14" s="84">
        <v>2.8620000000000001</v>
      </c>
      <c r="BU14" s="85">
        <v>398.0066387141859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7.6440000000000001</v>
      </c>
      <c r="AW16" s="85">
        <v>236.23626373626374</v>
      </c>
      <c r="AX16" s="84">
        <v>3.7999999999999999E-2</v>
      </c>
      <c r="AY16" s="85">
        <v>36.921052631578952</v>
      </c>
      <c r="AZ16" s="84">
        <v>0</v>
      </c>
      <c r="BA16" s="85">
        <v>0</v>
      </c>
      <c r="BB16" s="84">
        <v>1.7999999999999999E-2</v>
      </c>
      <c r="BC16" s="85">
        <v>236.66666666666666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139.31200000000001</v>
      </c>
      <c r="BO16" s="85">
        <v>137.87688067072472</v>
      </c>
      <c r="BP16" s="84">
        <v>0</v>
      </c>
      <c r="BQ16" s="85">
        <v>0</v>
      </c>
      <c r="BR16" s="84">
        <v>0</v>
      </c>
      <c r="BS16" s="85">
        <v>0</v>
      </c>
      <c r="BT16" s="84">
        <v>0.64700000000000002</v>
      </c>
      <c r="BU16" s="85">
        <v>378.16692426584234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692.75</v>
      </c>
      <c r="AW17" s="85">
        <v>262.11508480692891</v>
      </c>
      <c r="AX17" s="84">
        <v>2443.665</v>
      </c>
      <c r="AY17" s="85">
        <v>53.285873472836911</v>
      </c>
      <c r="AZ17" s="84">
        <v>0</v>
      </c>
      <c r="BA17" s="85">
        <v>0</v>
      </c>
      <c r="BB17" s="84">
        <v>0.46500000000000002</v>
      </c>
      <c r="BC17" s="85">
        <v>436.7978494623656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48.103000000000002</v>
      </c>
      <c r="BO17" s="85">
        <v>207.39783381493876</v>
      </c>
      <c r="BP17" s="84">
        <v>0</v>
      </c>
      <c r="BQ17" s="85">
        <v>0</v>
      </c>
      <c r="BR17" s="84">
        <v>0</v>
      </c>
      <c r="BS17" s="85">
        <v>0</v>
      </c>
      <c r="BT17" s="84">
        <v>5.2279999999999998</v>
      </c>
      <c r="BU17" s="85">
        <v>555.11706197398621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85.61</v>
      </c>
      <c r="AW19" s="85">
        <v>154.65155939726665</v>
      </c>
      <c r="AX19" s="84">
        <v>734.9</v>
      </c>
      <c r="AY19" s="85">
        <v>51.497128861069534</v>
      </c>
      <c r="AZ19" s="84">
        <v>0</v>
      </c>
      <c r="BA19" s="85">
        <v>0</v>
      </c>
      <c r="BB19" s="84">
        <v>378.18299999999999</v>
      </c>
      <c r="BC19" s="85">
        <v>194.51625800207836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234.01300000000001</v>
      </c>
      <c r="BO19" s="85">
        <v>87.192395294278526</v>
      </c>
      <c r="BP19" s="84">
        <v>0</v>
      </c>
      <c r="BQ19" s="85">
        <v>0</v>
      </c>
      <c r="BR19" s="84">
        <v>0</v>
      </c>
      <c r="BS19" s="85">
        <v>0</v>
      </c>
      <c r="BT19" s="84">
        <v>18.981999999999999</v>
      </c>
      <c r="BU19" s="85">
        <v>669.22795279738693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33</v>
      </c>
      <c r="AI20" s="85">
        <v>33.606060606060609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36</v>
      </c>
      <c r="AS20" s="85">
        <v>87.444444444444443</v>
      </c>
      <c r="AT20" s="84">
        <v>0</v>
      </c>
      <c r="AU20" s="85">
        <v>0</v>
      </c>
      <c r="AV20" s="84">
        <v>187</v>
      </c>
      <c r="AW20" s="85">
        <v>210.71122994652407</v>
      </c>
      <c r="AX20" s="84">
        <v>141</v>
      </c>
      <c r="AY20" s="85">
        <v>74.673758865248232</v>
      </c>
      <c r="AZ20" s="84">
        <v>0</v>
      </c>
      <c r="BA20" s="85">
        <v>0</v>
      </c>
      <c r="BB20" s="84">
        <v>7</v>
      </c>
      <c r="BC20" s="85">
        <v>470.85714285714289</v>
      </c>
      <c r="BD20" s="84">
        <v>2.9049999999999998</v>
      </c>
      <c r="BE20" s="85">
        <v>735</v>
      </c>
      <c r="BF20" s="84">
        <v>2.544</v>
      </c>
      <c r="BG20" s="85">
        <v>2594</v>
      </c>
      <c r="BH20" s="84">
        <v>0</v>
      </c>
      <c r="BI20" s="85">
        <v>0</v>
      </c>
      <c r="BJ20" s="84">
        <v>0</v>
      </c>
      <c r="BK20" s="85">
        <v>0</v>
      </c>
      <c r="BL20" s="84">
        <v>24.552</v>
      </c>
      <c r="BM20" s="85">
        <v>347</v>
      </c>
      <c r="BN20" s="84">
        <v>69</v>
      </c>
      <c r="BO20" s="85">
        <v>316.49275362318843</v>
      </c>
      <c r="BP20" s="84">
        <v>0</v>
      </c>
      <c r="BQ20" s="85">
        <v>0</v>
      </c>
      <c r="BR20" s="84">
        <v>0</v>
      </c>
      <c r="BS20" s="85">
        <v>0</v>
      </c>
      <c r="BT20" s="84">
        <v>8</v>
      </c>
      <c r="BU20" s="85">
        <v>683.875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3.4889999999999999</v>
      </c>
      <c r="E22" s="85">
        <v>1428.8810547434796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7.0910000000000002</v>
      </c>
      <c r="AI22" s="85">
        <v>46.43943026371457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38.668999999999997</v>
      </c>
      <c r="AS22" s="85">
        <v>149.83007059918796</v>
      </c>
      <c r="AT22" s="84">
        <v>0</v>
      </c>
      <c r="AU22" s="85">
        <v>0</v>
      </c>
      <c r="AV22" s="84">
        <v>58.502000000000002</v>
      </c>
      <c r="AW22" s="85">
        <v>255.59450958941574</v>
      </c>
      <c r="AX22" s="84">
        <v>24.346</v>
      </c>
      <c r="AY22" s="85">
        <v>31.870450998110574</v>
      </c>
      <c r="AZ22" s="84">
        <v>0</v>
      </c>
      <c r="BA22" s="85">
        <v>0</v>
      </c>
      <c r="BB22" s="84">
        <v>0.246</v>
      </c>
      <c r="BC22" s="85">
        <v>508.91463414634148</v>
      </c>
      <c r="BD22" s="84">
        <v>0</v>
      </c>
      <c r="BE22" s="85">
        <v>0</v>
      </c>
      <c r="BF22" s="84">
        <v>0</v>
      </c>
      <c r="BG22" s="85">
        <v>0</v>
      </c>
      <c r="BH22" s="84">
        <v>0.30499999999999999</v>
      </c>
      <c r="BI22" s="85">
        <v>436.68852459016392</v>
      </c>
      <c r="BJ22" s="84">
        <v>0</v>
      </c>
      <c r="BK22" s="85">
        <v>0</v>
      </c>
      <c r="BL22" s="84">
        <v>0.26800000000000002</v>
      </c>
      <c r="BM22" s="85">
        <v>599.3432835820895</v>
      </c>
      <c r="BN22" s="84">
        <v>28.698</v>
      </c>
      <c r="BO22" s="85">
        <v>247.97745487490417</v>
      </c>
      <c r="BP22" s="84">
        <v>4.5999999999999999E-2</v>
      </c>
      <c r="BQ22" s="85">
        <v>1387.086956521739</v>
      </c>
      <c r="BR22" s="84">
        <v>0</v>
      </c>
      <c r="BS22" s="85">
        <v>0</v>
      </c>
      <c r="BT22" s="84">
        <v>27.227</v>
      </c>
      <c r="BU22" s="85">
        <v>903.96334520880009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104.867</v>
      </c>
      <c r="AI23" s="85">
        <v>54.053744266547149</v>
      </c>
      <c r="AJ23" s="84">
        <v>0</v>
      </c>
      <c r="AK23" s="85">
        <v>0</v>
      </c>
      <c r="AL23" s="84">
        <v>0</v>
      </c>
      <c r="AM23" s="85">
        <v>0</v>
      </c>
      <c r="AN23" s="84">
        <v>1E-3</v>
      </c>
      <c r="AO23" s="85">
        <v>648</v>
      </c>
      <c r="AP23" s="84">
        <v>0</v>
      </c>
      <c r="AQ23" s="85">
        <v>0</v>
      </c>
      <c r="AR23" s="84">
        <v>77.028999999999996</v>
      </c>
      <c r="AS23" s="85">
        <v>172.58642848797206</v>
      </c>
      <c r="AT23" s="84">
        <v>0</v>
      </c>
      <c r="AU23" s="85">
        <v>0</v>
      </c>
      <c r="AV23" s="84">
        <v>0.1</v>
      </c>
      <c r="AW23" s="85">
        <v>290.61</v>
      </c>
      <c r="AX23" s="84">
        <v>0</v>
      </c>
      <c r="AY23" s="85">
        <v>0</v>
      </c>
      <c r="AZ23" s="84">
        <v>0</v>
      </c>
      <c r="BA23" s="85">
        <v>0</v>
      </c>
      <c r="BB23" s="84">
        <v>2E-3</v>
      </c>
      <c r="BC23" s="85">
        <v>1101.5</v>
      </c>
      <c r="BD23" s="84">
        <v>0.11700000000000001</v>
      </c>
      <c r="BE23" s="85">
        <v>923.90598290598291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0.66900000000000004</v>
      </c>
      <c r="BM23" s="85">
        <v>387.60388639760833</v>
      </c>
      <c r="BN23" s="84">
        <v>0.67200000000000004</v>
      </c>
      <c r="BO23" s="85">
        <v>427.95535714285717</v>
      </c>
      <c r="BP23" s="84">
        <v>0.41</v>
      </c>
      <c r="BQ23" s="85">
        <v>1055.6097560975609</v>
      </c>
      <c r="BR23" s="84">
        <v>0</v>
      </c>
      <c r="BS23" s="85">
        <v>0</v>
      </c>
      <c r="BT23" s="84">
        <v>7.9530000000000003</v>
      </c>
      <c r="BU23" s="85">
        <v>1059.587451276248</v>
      </c>
    </row>
    <row r="24" spans="1:73" ht="12.95" customHeight="1">
      <c r="A24" s="83"/>
      <c r="B24" s="80" t="s">
        <v>60</v>
      </c>
      <c r="C24" s="19">
        <v>14</v>
      </c>
      <c r="D24" s="84">
        <v>9.7810000000000006</v>
      </c>
      <c r="E24" s="85">
        <v>3896.2901543809426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129.471</v>
      </c>
      <c r="AI24" s="85">
        <v>44.689752917641783</v>
      </c>
      <c r="AJ24" s="84">
        <v>0</v>
      </c>
      <c r="AK24" s="85">
        <v>0</v>
      </c>
      <c r="AL24" s="84">
        <v>8.0000000000000002E-3</v>
      </c>
      <c r="AM24" s="85">
        <v>40.25</v>
      </c>
      <c r="AN24" s="84">
        <v>1.6E-2</v>
      </c>
      <c r="AO24" s="85">
        <v>1270.25</v>
      </c>
      <c r="AP24" s="84">
        <v>0</v>
      </c>
      <c r="AQ24" s="85">
        <v>0</v>
      </c>
      <c r="AR24" s="84">
        <v>157.00800000000001</v>
      </c>
      <c r="AS24" s="85">
        <v>178.08883623764393</v>
      </c>
      <c r="AT24" s="84">
        <v>0</v>
      </c>
      <c r="AU24" s="85">
        <v>0</v>
      </c>
      <c r="AV24" s="84">
        <v>4.9589999999999996</v>
      </c>
      <c r="AW24" s="85">
        <v>207.86327888687234</v>
      </c>
      <c r="AX24" s="84">
        <v>1.7000000000000001E-2</v>
      </c>
      <c r="AY24" s="85">
        <v>94.82352941176471</v>
      </c>
      <c r="AZ24" s="84">
        <v>0</v>
      </c>
      <c r="BA24" s="85">
        <v>0</v>
      </c>
      <c r="BB24" s="84">
        <v>1.6E-2</v>
      </c>
      <c r="BC24" s="85">
        <v>810.3125</v>
      </c>
      <c r="BD24" s="84">
        <v>0.215</v>
      </c>
      <c r="BE24" s="85">
        <v>654.33488372093018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1.0129999999999999</v>
      </c>
      <c r="BM24" s="85">
        <v>695.95853899308986</v>
      </c>
      <c r="BN24" s="84">
        <v>2.9889999999999999</v>
      </c>
      <c r="BO24" s="85">
        <v>469.48979591836735</v>
      </c>
      <c r="BP24" s="84">
        <v>0.999</v>
      </c>
      <c r="BQ24" s="85">
        <v>1129.1401401401401</v>
      </c>
      <c r="BR24" s="84">
        <v>0</v>
      </c>
      <c r="BS24" s="85">
        <v>0</v>
      </c>
      <c r="BT24" s="84">
        <v>3.915</v>
      </c>
      <c r="BU24" s="85">
        <v>1398.0452107279693</v>
      </c>
    </row>
    <row r="25" spans="1:73" ht="12.95" customHeight="1">
      <c r="A25" s="83"/>
      <c r="B25" s="80" t="s">
        <v>61</v>
      </c>
      <c r="C25" s="19">
        <v>15</v>
      </c>
      <c r="D25" s="84">
        <v>11.696</v>
      </c>
      <c r="E25" s="85">
        <v>2225.2272571819426</v>
      </c>
      <c r="F25" s="84">
        <v>0</v>
      </c>
      <c r="G25" s="85">
        <v>0</v>
      </c>
      <c r="H25" s="84">
        <v>0</v>
      </c>
      <c r="I25" s="85">
        <v>0</v>
      </c>
      <c r="J25" s="84">
        <v>2358.88</v>
      </c>
      <c r="K25" s="85">
        <v>428.20369243030592</v>
      </c>
      <c r="L25" s="84">
        <v>0</v>
      </c>
      <c r="M25" s="85">
        <v>0</v>
      </c>
      <c r="N25" s="84">
        <v>1.0389999999999999</v>
      </c>
      <c r="O25" s="85">
        <v>1230.0202117420597</v>
      </c>
      <c r="P25" s="84">
        <v>0</v>
      </c>
      <c r="Q25" s="85">
        <v>0</v>
      </c>
      <c r="R25" s="84">
        <v>2.3010000000000002</v>
      </c>
      <c r="S25" s="85">
        <v>622.75793133420245</v>
      </c>
      <c r="T25" s="84">
        <v>0</v>
      </c>
      <c r="U25" s="85">
        <v>0</v>
      </c>
      <c r="V25" s="84">
        <v>12.054</v>
      </c>
      <c r="W25" s="85">
        <v>523.8149991703998</v>
      </c>
      <c r="X25" s="84">
        <v>0</v>
      </c>
      <c r="Y25" s="85">
        <v>0</v>
      </c>
      <c r="Z25" s="84">
        <v>118.788</v>
      </c>
      <c r="AA25" s="85">
        <v>1354.7692359497594</v>
      </c>
      <c r="AB25" s="84">
        <v>0</v>
      </c>
      <c r="AC25" s="85">
        <v>0</v>
      </c>
      <c r="AD25" s="84">
        <v>2.9980000000000002</v>
      </c>
      <c r="AE25" s="85">
        <v>650.94629753168783</v>
      </c>
      <c r="AF25" s="84">
        <v>0</v>
      </c>
      <c r="AG25" s="85">
        <v>0</v>
      </c>
      <c r="AH25" s="84">
        <v>954.06600000000003</v>
      </c>
      <c r="AI25" s="85">
        <v>38.605672982791546</v>
      </c>
      <c r="AJ25" s="84">
        <v>0</v>
      </c>
      <c r="AK25" s="85">
        <v>0</v>
      </c>
      <c r="AL25" s="84">
        <v>0</v>
      </c>
      <c r="AM25" s="85">
        <v>0</v>
      </c>
      <c r="AN25" s="84">
        <v>5.6000000000000001E-2</v>
      </c>
      <c r="AO25" s="85">
        <v>495.41071428571433</v>
      </c>
      <c r="AP25" s="84">
        <v>0</v>
      </c>
      <c r="AQ25" s="85">
        <v>0</v>
      </c>
      <c r="AR25" s="84">
        <v>11.670999999999999</v>
      </c>
      <c r="AS25" s="85">
        <v>131.83309056636105</v>
      </c>
      <c r="AT25" s="84">
        <v>0</v>
      </c>
      <c r="AU25" s="85">
        <v>0</v>
      </c>
      <c r="AV25" s="84">
        <v>0.68400000000000005</v>
      </c>
      <c r="AW25" s="85">
        <v>178.18859649122805</v>
      </c>
      <c r="AX25" s="84">
        <v>5.0000000000000001E-3</v>
      </c>
      <c r="AY25" s="85">
        <v>244.4</v>
      </c>
      <c r="AZ25" s="84">
        <v>0</v>
      </c>
      <c r="BA25" s="85">
        <v>0</v>
      </c>
      <c r="BB25" s="84">
        <v>1E-3</v>
      </c>
      <c r="BC25" s="85">
        <v>4292</v>
      </c>
      <c r="BD25" s="84">
        <v>0.108</v>
      </c>
      <c r="BE25" s="85">
        <v>586.07407407407413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3.6349999999999998</v>
      </c>
      <c r="BM25" s="85">
        <v>628.80605226960108</v>
      </c>
      <c r="BN25" s="84">
        <v>2.4049999999999998</v>
      </c>
      <c r="BO25" s="85">
        <v>1006.1413721413721</v>
      </c>
      <c r="BP25" s="84">
        <v>2.734</v>
      </c>
      <c r="BQ25" s="85">
        <v>1142.8368690563277</v>
      </c>
      <c r="BR25" s="84">
        <v>0</v>
      </c>
      <c r="BS25" s="85">
        <v>0</v>
      </c>
      <c r="BT25" s="84">
        <v>1.9119999999999999</v>
      </c>
      <c r="BU25" s="85">
        <v>1217.8760460251046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8.0779999999999994</v>
      </c>
      <c r="Q26" s="85">
        <v>281.31332012874475</v>
      </c>
      <c r="R26" s="84">
        <v>0</v>
      </c>
      <c r="S26" s="85">
        <v>0</v>
      </c>
      <c r="T26" s="84">
        <v>7.0869999999999997</v>
      </c>
      <c r="U26" s="85">
        <v>445.14745308310995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339.42599999999999</v>
      </c>
      <c r="AG26" s="85">
        <v>214.0841184823791</v>
      </c>
      <c r="AH26" s="84">
        <v>920.13900000000001</v>
      </c>
      <c r="AI26" s="85">
        <v>38.442624429569882</v>
      </c>
      <c r="AJ26" s="84">
        <v>0</v>
      </c>
      <c r="AK26" s="85">
        <v>0</v>
      </c>
      <c r="AL26" s="84">
        <v>13.11</v>
      </c>
      <c r="AM26" s="85">
        <v>23.224713958810067</v>
      </c>
      <c r="AN26" s="84">
        <v>1.1240000000000001</v>
      </c>
      <c r="AO26" s="85">
        <v>76.161032028469748</v>
      </c>
      <c r="AP26" s="84">
        <v>0</v>
      </c>
      <c r="AQ26" s="85">
        <v>0</v>
      </c>
      <c r="AR26" s="84">
        <v>134.78800000000001</v>
      </c>
      <c r="AS26" s="85">
        <v>161.71010030566521</v>
      </c>
      <c r="AT26" s="84">
        <v>0</v>
      </c>
      <c r="AU26" s="85">
        <v>0</v>
      </c>
      <c r="AV26" s="84">
        <v>0.20899999999999999</v>
      </c>
      <c r="AW26" s="85">
        <v>266.25358851674639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1.5640000000000001</v>
      </c>
      <c r="BE26" s="85">
        <v>253.86572890025573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0.186</v>
      </c>
      <c r="BM26" s="85">
        <v>518.15053763440869</v>
      </c>
      <c r="BN26" s="84">
        <v>0.216</v>
      </c>
      <c r="BO26" s="85">
        <v>300.15740740740739</v>
      </c>
      <c r="BP26" s="84">
        <v>0.28499999999999998</v>
      </c>
      <c r="BQ26" s="85">
        <v>527.57543859649127</v>
      </c>
      <c r="BR26" s="84">
        <v>0</v>
      </c>
      <c r="BS26" s="85">
        <v>0</v>
      </c>
      <c r="BT26" s="84">
        <v>0.13900000000000001</v>
      </c>
      <c r="BU26" s="85">
        <v>542.02158273381292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1.7909999999999999</v>
      </c>
      <c r="E28" s="85">
        <v>2817.9257398101618</v>
      </c>
      <c r="F28" s="84">
        <v>0</v>
      </c>
      <c r="G28" s="85">
        <v>0</v>
      </c>
      <c r="H28" s="84">
        <v>0</v>
      </c>
      <c r="I28" s="85">
        <v>0</v>
      </c>
      <c r="J28" s="84">
        <v>14.882999999999999</v>
      </c>
      <c r="K28" s="85">
        <v>409.99005576832627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0.20499999999999999</v>
      </c>
      <c r="S28" s="85">
        <v>594</v>
      </c>
      <c r="T28" s="84">
        <v>45.008000000000003</v>
      </c>
      <c r="U28" s="85">
        <v>439.60684767152509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0.01</v>
      </c>
      <c r="AE28" s="85">
        <v>1080</v>
      </c>
      <c r="AF28" s="84">
        <v>13.103</v>
      </c>
      <c r="AG28" s="85">
        <v>282.71556132183468</v>
      </c>
      <c r="AH28" s="84">
        <v>7654.0929999999998</v>
      </c>
      <c r="AI28" s="85">
        <v>39.015533519125</v>
      </c>
      <c r="AJ28" s="84">
        <v>0</v>
      </c>
      <c r="AK28" s="85">
        <v>0</v>
      </c>
      <c r="AL28" s="84">
        <v>37.453000000000003</v>
      </c>
      <c r="AM28" s="85">
        <v>25.806530852001174</v>
      </c>
      <c r="AN28" s="84">
        <v>4.0410000000000004</v>
      </c>
      <c r="AO28" s="85">
        <v>240.23014105419449</v>
      </c>
      <c r="AP28" s="84">
        <v>0</v>
      </c>
      <c r="AQ28" s="85">
        <v>0</v>
      </c>
      <c r="AR28" s="84">
        <v>274.495</v>
      </c>
      <c r="AS28" s="85">
        <v>151.98620011293465</v>
      </c>
      <c r="AT28" s="84">
        <v>0</v>
      </c>
      <c r="AU28" s="85">
        <v>0</v>
      </c>
      <c r="AV28" s="84">
        <v>53.316000000000003</v>
      </c>
      <c r="AW28" s="85">
        <v>367.32674994373173</v>
      </c>
      <c r="AX28" s="84">
        <v>27.173999999999999</v>
      </c>
      <c r="AY28" s="85">
        <v>79.214506513579167</v>
      </c>
      <c r="AZ28" s="84">
        <v>0</v>
      </c>
      <c r="BA28" s="85">
        <v>0</v>
      </c>
      <c r="BB28" s="84">
        <v>2.1000000000000001E-2</v>
      </c>
      <c r="BC28" s="85">
        <v>634</v>
      </c>
      <c r="BD28" s="84">
        <v>4.7370000000000001</v>
      </c>
      <c r="BE28" s="85">
        <v>316.14840616423896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1.508</v>
      </c>
      <c r="BM28" s="85">
        <v>590.23010610079575</v>
      </c>
      <c r="BN28" s="84">
        <v>368.46499999999997</v>
      </c>
      <c r="BO28" s="85">
        <v>181.25136987230809</v>
      </c>
      <c r="BP28" s="84">
        <v>13.486000000000001</v>
      </c>
      <c r="BQ28" s="85">
        <v>490.17366157496667</v>
      </c>
      <c r="BR28" s="84">
        <v>6.0000000000000001E-3</v>
      </c>
      <c r="BS28" s="85">
        <v>54</v>
      </c>
      <c r="BT28" s="84">
        <v>163.94200000000001</v>
      </c>
      <c r="BU28" s="85">
        <v>469.40004391797095</v>
      </c>
    </row>
    <row r="29" spans="1:73" ht="12.95" customHeight="1">
      <c r="A29" s="83"/>
      <c r="B29" s="80" t="s">
        <v>64</v>
      </c>
      <c r="C29" s="19">
        <v>18</v>
      </c>
      <c r="D29" s="84">
        <v>155.869</v>
      </c>
      <c r="E29" s="85">
        <v>2656.520488358814</v>
      </c>
      <c r="F29" s="84">
        <v>0</v>
      </c>
      <c r="G29" s="85">
        <v>0</v>
      </c>
      <c r="H29" s="84">
        <v>0</v>
      </c>
      <c r="I29" s="85">
        <v>0</v>
      </c>
      <c r="J29" s="84">
        <v>226.26499999999999</v>
      </c>
      <c r="K29" s="85">
        <v>392.31295162751644</v>
      </c>
      <c r="L29" s="84">
        <v>0</v>
      </c>
      <c r="M29" s="85">
        <v>0</v>
      </c>
      <c r="N29" s="84">
        <v>11.586</v>
      </c>
      <c r="O29" s="85">
        <v>1937.7526324874848</v>
      </c>
      <c r="P29" s="84">
        <v>0</v>
      </c>
      <c r="Q29" s="85">
        <v>0</v>
      </c>
      <c r="R29" s="84">
        <v>7.0510000000000002</v>
      </c>
      <c r="S29" s="85">
        <v>669.94766699758895</v>
      </c>
      <c r="T29" s="84">
        <v>0</v>
      </c>
      <c r="U29" s="85">
        <v>0</v>
      </c>
      <c r="V29" s="84">
        <v>1.911</v>
      </c>
      <c r="W29" s="85">
        <v>461.07692307692309</v>
      </c>
      <c r="X29" s="84">
        <v>0</v>
      </c>
      <c r="Y29" s="85">
        <v>0</v>
      </c>
      <c r="Z29" s="84">
        <v>8.3279999999999994</v>
      </c>
      <c r="AA29" s="85">
        <v>1133.91174351585</v>
      </c>
      <c r="AB29" s="84">
        <v>0</v>
      </c>
      <c r="AC29" s="85">
        <v>0</v>
      </c>
      <c r="AD29" s="84">
        <v>0.28299999999999997</v>
      </c>
      <c r="AE29" s="85">
        <v>203.67137809187278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2.3E-2</v>
      </c>
      <c r="AS29" s="85">
        <v>140.86956521739131</v>
      </c>
      <c r="AT29" s="84">
        <v>0</v>
      </c>
      <c r="AU29" s="85">
        <v>0</v>
      </c>
      <c r="AV29" s="84">
        <v>0.122</v>
      </c>
      <c r="AW29" s="85">
        <v>196.32786885245901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0.104</v>
      </c>
      <c r="BM29" s="85">
        <v>1722.5865384615386</v>
      </c>
      <c r="BN29" s="84">
        <v>1.796</v>
      </c>
      <c r="BO29" s="85">
        <v>417.13195991091311</v>
      </c>
      <c r="BP29" s="84">
        <v>8.9999999999999993E-3</v>
      </c>
      <c r="BQ29" s="85">
        <v>1110</v>
      </c>
      <c r="BR29" s="84">
        <v>0</v>
      </c>
      <c r="BS29" s="85">
        <v>0</v>
      </c>
      <c r="BT29" s="84">
        <v>0.48</v>
      </c>
      <c r="BU29" s="85">
        <v>543.09375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15.852</v>
      </c>
      <c r="K30" s="85">
        <v>390.41161998485995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0.14099999999999999</v>
      </c>
      <c r="S30" s="85">
        <v>291.60283687943263</v>
      </c>
      <c r="T30" s="84">
        <v>45.53</v>
      </c>
      <c r="U30" s="85">
        <v>434.89321326597849</v>
      </c>
      <c r="V30" s="84">
        <v>0.03</v>
      </c>
      <c r="W30" s="85">
        <v>108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0.13300000000000001</v>
      </c>
      <c r="AE30" s="85">
        <v>358.10526315789474</v>
      </c>
      <c r="AF30" s="84">
        <v>0</v>
      </c>
      <c r="AG30" s="85">
        <v>0</v>
      </c>
      <c r="AH30" s="84">
        <v>718.11</v>
      </c>
      <c r="AI30" s="85">
        <v>53.036345406692568</v>
      </c>
      <c r="AJ30" s="84">
        <v>0</v>
      </c>
      <c r="AK30" s="85">
        <v>0</v>
      </c>
      <c r="AL30" s="84">
        <v>0</v>
      </c>
      <c r="AM30" s="85">
        <v>0</v>
      </c>
      <c r="AN30" s="84">
        <v>3.6999999999999998E-2</v>
      </c>
      <c r="AO30" s="85">
        <v>134.08108108108109</v>
      </c>
      <c r="AP30" s="84">
        <v>0</v>
      </c>
      <c r="AQ30" s="85">
        <v>0</v>
      </c>
      <c r="AR30" s="84">
        <v>0.05</v>
      </c>
      <c r="AS30" s="85">
        <v>27.34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3.3069999999999999</v>
      </c>
      <c r="BO30" s="85">
        <v>169.84003628666466</v>
      </c>
      <c r="BP30" s="84">
        <v>0.188</v>
      </c>
      <c r="BQ30" s="85">
        <v>599.62765957446811</v>
      </c>
      <c r="BR30" s="84">
        <v>0</v>
      </c>
      <c r="BS30" s="85">
        <v>0</v>
      </c>
      <c r="BT30" s="84">
        <v>0.76</v>
      </c>
      <c r="BU30" s="85">
        <v>228.64736842105262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513</v>
      </c>
      <c r="AI31" s="85">
        <v>48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1842.268</v>
      </c>
      <c r="AI32" s="85">
        <v>40.424818756011611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22.007999999999999</v>
      </c>
      <c r="E34" s="85">
        <v>3632.3565067248273</v>
      </c>
      <c r="F34" s="84">
        <v>0</v>
      </c>
      <c r="G34" s="85">
        <v>0</v>
      </c>
      <c r="H34" s="84">
        <v>0</v>
      </c>
      <c r="I34" s="85">
        <v>0</v>
      </c>
      <c r="J34" s="84">
        <v>134.398</v>
      </c>
      <c r="K34" s="85">
        <v>324.53139183618805</v>
      </c>
      <c r="L34" s="84">
        <v>0</v>
      </c>
      <c r="M34" s="85">
        <v>0</v>
      </c>
      <c r="N34" s="84">
        <v>16.805</v>
      </c>
      <c r="O34" s="85">
        <v>1532.756382029158</v>
      </c>
      <c r="P34" s="84">
        <v>0</v>
      </c>
      <c r="Q34" s="85">
        <v>0</v>
      </c>
      <c r="R34" s="84">
        <v>221.494</v>
      </c>
      <c r="S34" s="85">
        <v>549.40734286256054</v>
      </c>
      <c r="T34" s="84">
        <v>0</v>
      </c>
      <c r="U34" s="85">
        <v>0</v>
      </c>
      <c r="V34" s="84">
        <v>0.79600000000000004</v>
      </c>
      <c r="W34" s="85">
        <v>779.8040201005025</v>
      </c>
      <c r="X34" s="84">
        <v>0</v>
      </c>
      <c r="Y34" s="85">
        <v>0</v>
      </c>
      <c r="Z34" s="84">
        <v>7.98</v>
      </c>
      <c r="AA34" s="85">
        <v>1322.5151629072682</v>
      </c>
      <c r="AB34" s="84">
        <v>0</v>
      </c>
      <c r="AC34" s="85">
        <v>0</v>
      </c>
      <c r="AD34" s="84">
        <v>130.84200000000001</v>
      </c>
      <c r="AE34" s="85">
        <v>296.73071337949591</v>
      </c>
      <c r="AF34" s="84">
        <v>0</v>
      </c>
      <c r="AG34" s="85">
        <v>0</v>
      </c>
      <c r="AH34" s="84">
        <v>26828.09</v>
      </c>
      <c r="AI34" s="85">
        <v>49.329280541402689</v>
      </c>
      <c r="AJ34" s="84">
        <v>0</v>
      </c>
      <c r="AK34" s="85">
        <v>0</v>
      </c>
      <c r="AL34" s="84">
        <v>581.36500000000001</v>
      </c>
      <c r="AM34" s="85">
        <v>40.891433092807446</v>
      </c>
      <c r="AN34" s="84">
        <v>14.391</v>
      </c>
      <c r="AO34" s="85">
        <v>209.65075394343688</v>
      </c>
      <c r="AP34" s="84">
        <v>0</v>
      </c>
      <c r="AQ34" s="85">
        <v>0</v>
      </c>
      <c r="AR34" s="84">
        <v>491.61799999999999</v>
      </c>
      <c r="AS34" s="85">
        <v>122.97731572074252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2.0150000000000001</v>
      </c>
      <c r="BE34" s="85">
        <v>677.24764267990076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6.0209999999999999</v>
      </c>
      <c r="BM34" s="85">
        <v>298.53628965288158</v>
      </c>
      <c r="BN34" s="84">
        <v>2.609</v>
      </c>
      <c r="BO34" s="85">
        <v>1060.8056726715217</v>
      </c>
      <c r="BP34" s="84">
        <v>29.146000000000001</v>
      </c>
      <c r="BQ34" s="85">
        <v>519.78782680299184</v>
      </c>
      <c r="BR34" s="84">
        <v>0</v>
      </c>
      <c r="BS34" s="85">
        <v>0</v>
      </c>
      <c r="BT34" s="84">
        <v>13.093</v>
      </c>
      <c r="BU34" s="85">
        <v>437.65813793630184</v>
      </c>
    </row>
    <row r="35" spans="1:73" ht="12.95" customHeight="1">
      <c r="A35" s="83"/>
      <c r="B35" s="80" t="s">
        <v>69</v>
      </c>
      <c r="C35" s="19">
        <v>23</v>
      </c>
      <c r="D35" s="84">
        <v>4.5759999999999996</v>
      </c>
      <c r="E35" s="85">
        <v>4549.0679632867132</v>
      </c>
      <c r="F35" s="84">
        <v>0</v>
      </c>
      <c r="G35" s="85">
        <v>0</v>
      </c>
      <c r="H35" s="84">
        <v>0</v>
      </c>
      <c r="I35" s="85">
        <v>0</v>
      </c>
      <c r="J35" s="84">
        <v>634.61599999999999</v>
      </c>
      <c r="K35" s="85">
        <v>436.816096663179</v>
      </c>
      <c r="L35" s="84">
        <v>0</v>
      </c>
      <c r="M35" s="85">
        <v>0</v>
      </c>
      <c r="N35" s="84">
        <v>0.13</v>
      </c>
      <c r="O35" s="85">
        <v>1936.9384615384615</v>
      </c>
      <c r="P35" s="84">
        <v>0</v>
      </c>
      <c r="Q35" s="85">
        <v>0</v>
      </c>
      <c r="R35" s="84">
        <v>71.445999999999998</v>
      </c>
      <c r="S35" s="85">
        <v>695.55341096772383</v>
      </c>
      <c r="T35" s="84">
        <v>0</v>
      </c>
      <c r="U35" s="85">
        <v>0</v>
      </c>
      <c r="V35" s="84">
        <v>0.44</v>
      </c>
      <c r="W35" s="85">
        <v>812.21818181818185</v>
      </c>
      <c r="X35" s="84">
        <v>0</v>
      </c>
      <c r="Y35" s="85">
        <v>0</v>
      </c>
      <c r="Z35" s="84">
        <v>1.4E-2</v>
      </c>
      <c r="AA35" s="85">
        <v>528.07142857142856</v>
      </c>
      <c r="AB35" s="84">
        <v>0</v>
      </c>
      <c r="AC35" s="85">
        <v>0</v>
      </c>
      <c r="AD35" s="84">
        <v>1765.712</v>
      </c>
      <c r="AE35" s="85">
        <v>608.29720362097555</v>
      </c>
      <c r="AF35" s="84">
        <v>0</v>
      </c>
      <c r="AG35" s="85">
        <v>0</v>
      </c>
      <c r="AH35" s="84">
        <v>0</v>
      </c>
      <c r="AI35" s="85">
        <v>0</v>
      </c>
      <c r="AJ35" s="84">
        <v>2.4E-2</v>
      </c>
      <c r="AK35" s="85">
        <v>182.29166666666669</v>
      </c>
      <c r="AL35" s="84">
        <v>0</v>
      </c>
      <c r="AM35" s="85">
        <v>0</v>
      </c>
      <c r="AN35" s="84">
        <v>1.2E-2</v>
      </c>
      <c r="AO35" s="85">
        <v>705.5</v>
      </c>
      <c r="AP35" s="84">
        <v>0</v>
      </c>
      <c r="AQ35" s="85">
        <v>0</v>
      </c>
      <c r="AR35" s="84">
        <v>1.7529999999999999</v>
      </c>
      <c r="AS35" s="85">
        <v>153.68910439247003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8.5000000000000006E-2</v>
      </c>
      <c r="BM35" s="85">
        <v>464.41176470588232</v>
      </c>
      <c r="BN35" s="84">
        <v>0</v>
      </c>
      <c r="BO35" s="85">
        <v>0</v>
      </c>
      <c r="BP35" s="84">
        <v>5.0000000000000001E-3</v>
      </c>
      <c r="BQ35" s="85">
        <v>788.4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9.6189999999999998</v>
      </c>
      <c r="I36" s="85">
        <v>2498.2377586027651</v>
      </c>
      <c r="J36" s="84">
        <v>0</v>
      </c>
      <c r="K36" s="85">
        <v>0</v>
      </c>
      <c r="L36" s="84">
        <v>0</v>
      </c>
      <c r="M36" s="85">
        <v>0</v>
      </c>
      <c r="N36" s="84">
        <v>0</v>
      </c>
      <c r="O36" s="85">
        <v>0</v>
      </c>
      <c r="P36" s="84">
        <v>430.11799999999999</v>
      </c>
      <c r="Q36" s="85">
        <v>1027.6784952036417</v>
      </c>
      <c r="R36" s="84">
        <v>0.221</v>
      </c>
      <c r="S36" s="85">
        <v>356.81900452488691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0</v>
      </c>
      <c r="AC36" s="85">
        <v>0</v>
      </c>
      <c r="AD36" s="84">
        <v>1.595</v>
      </c>
      <c r="AE36" s="85">
        <v>320.31661442006271</v>
      </c>
      <c r="AF36" s="84">
        <v>0</v>
      </c>
      <c r="AG36" s="85">
        <v>0</v>
      </c>
      <c r="AH36" s="84">
        <v>0.16700000000000001</v>
      </c>
      <c r="AI36" s="85">
        <v>145.17964071856287</v>
      </c>
      <c r="AJ36" s="84">
        <v>0</v>
      </c>
      <c r="AK36" s="85">
        <v>0</v>
      </c>
      <c r="AL36" s="84">
        <v>9.1999999999999998E-2</v>
      </c>
      <c r="AM36" s="85">
        <v>88.597826086956516</v>
      </c>
      <c r="AN36" s="84">
        <v>20.135000000000002</v>
      </c>
      <c r="AO36" s="85">
        <v>296.72063570896449</v>
      </c>
      <c r="AP36" s="84">
        <v>0</v>
      </c>
      <c r="AQ36" s="85">
        <v>0</v>
      </c>
      <c r="AR36" s="84">
        <v>62.997</v>
      </c>
      <c r="AS36" s="85">
        <v>114.8999317427814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0.01</v>
      </c>
      <c r="BE36" s="85">
        <v>1079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9.3209999999999997</v>
      </c>
      <c r="BM36" s="85">
        <v>643.73822551228409</v>
      </c>
      <c r="BN36" s="84">
        <v>6.6000000000000003E-2</v>
      </c>
      <c r="BO36" s="85">
        <v>2368.5</v>
      </c>
      <c r="BP36" s="84">
        <v>1.4850000000000001</v>
      </c>
      <c r="BQ36" s="85">
        <v>791.01548821548818</v>
      </c>
      <c r="BR36" s="84">
        <v>0</v>
      </c>
      <c r="BS36" s="85">
        <v>0</v>
      </c>
      <c r="BT36" s="84">
        <v>0.115</v>
      </c>
      <c r="BU36" s="85">
        <v>3490.9913043478259</v>
      </c>
    </row>
    <row r="37" spans="1:73" ht="12.95" customHeight="1">
      <c r="A37" s="83"/>
      <c r="B37" s="80" t="s">
        <v>71</v>
      </c>
      <c r="C37" s="19">
        <v>25</v>
      </c>
      <c r="D37" s="84">
        <v>0.18</v>
      </c>
      <c r="E37" s="85">
        <v>1831.8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0.45600000000000002</v>
      </c>
      <c r="AI37" s="85">
        <v>281.62938596491227</v>
      </c>
      <c r="AJ37" s="84">
        <v>0</v>
      </c>
      <c r="AK37" s="85">
        <v>0</v>
      </c>
      <c r="AL37" s="84">
        <v>0</v>
      </c>
      <c r="AM37" s="85">
        <v>0</v>
      </c>
      <c r="AN37" s="84">
        <v>22.13</v>
      </c>
      <c r="AO37" s="85">
        <v>502.71468594667869</v>
      </c>
      <c r="AP37" s="84">
        <v>0</v>
      </c>
      <c r="AQ37" s="85">
        <v>0</v>
      </c>
      <c r="AR37" s="84">
        <v>280.05500000000001</v>
      </c>
      <c r="AS37" s="85">
        <v>115.98123939940371</v>
      </c>
      <c r="AT37" s="84">
        <v>0</v>
      </c>
      <c r="AU37" s="85">
        <v>0</v>
      </c>
      <c r="AV37" s="84">
        <v>2.2069999999999999</v>
      </c>
      <c r="AW37" s="85">
        <v>190.62120525600363</v>
      </c>
      <c r="AX37" s="84">
        <v>0.03</v>
      </c>
      <c r="AY37" s="85">
        <v>165.6</v>
      </c>
      <c r="AZ37" s="84">
        <v>0</v>
      </c>
      <c r="BA37" s="85">
        <v>0</v>
      </c>
      <c r="BB37" s="84">
        <v>0.45300000000000001</v>
      </c>
      <c r="BC37" s="85">
        <v>353.20529801324506</v>
      </c>
      <c r="BD37" s="84">
        <v>0.26400000000000001</v>
      </c>
      <c r="BE37" s="85">
        <v>539.59090909090912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53.988</v>
      </c>
      <c r="BM37" s="85">
        <v>451.22668000296363</v>
      </c>
      <c r="BN37" s="84">
        <v>8.9209999999999994</v>
      </c>
      <c r="BO37" s="85">
        <v>360.72435825580095</v>
      </c>
      <c r="BP37" s="84">
        <v>41.753999999999998</v>
      </c>
      <c r="BQ37" s="85">
        <v>447.58966805575517</v>
      </c>
      <c r="BR37" s="84">
        <v>0.191</v>
      </c>
      <c r="BS37" s="85">
        <v>1567.3560209424083</v>
      </c>
      <c r="BT37" s="84">
        <v>3.1440000000000001</v>
      </c>
      <c r="BU37" s="85">
        <v>921.40108142493636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0.621</v>
      </c>
      <c r="BE38" s="85">
        <v>779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2.3E-2</v>
      </c>
      <c r="K40" s="85">
        <v>219.73913043478262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20.158999999999999</v>
      </c>
      <c r="S40" s="85">
        <v>849.93680242075504</v>
      </c>
      <c r="T40" s="84">
        <v>0</v>
      </c>
      <c r="U40" s="85">
        <v>0</v>
      </c>
      <c r="V40" s="84">
        <v>0.17499999999999999</v>
      </c>
      <c r="W40" s="85">
        <v>297.30857142857144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3.7330000000000001</v>
      </c>
      <c r="AE40" s="85">
        <v>408.67666755960357</v>
      </c>
      <c r="AF40" s="84">
        <v>0</v>
      </c>
      <c r="AG40" s="85">
        <v>0</v>
      </c>
      <c r="AH40" s="84">
        <v>35.741</v>
      </c>
      <c r="AI40" s="85">
        <v>23.293500461654681</v>
      </c>
      <c r="AJ40" s="84">
        <v>8.2000000000000003E-2</v>
      </c>
      <c r="AK40" s="85">
        <v>148.82926829268294</v>
      </c>
      <c r="AL40" s="84">
        <v>2.6179999999999999</v>
      </c>
      <c r="AM40" s="85">
        <v>99.633689839572199</v>
      </c>
      <c r="AN40" s="84">
        <v>42.246000000000002</v>
      </c>
      <c r="AO40" s="85">
        <v>493.51107797187899</v>
      </c>
      <c r="AP40" s="84">
        <v>2.746</v>
      </c>
      <c r="AQ40" s="85">
        <v>190.43845593590677</v>
      </c>
      <c r="AR40" s="84">
        <v>174.971</v>
      </c>
      <c r="AS40" s="85">
        <v>167.6798783798458</v>
      </c>
      <c r="AT40" s="84">
        <v>0</v>
      </c>
      <c r="AU40" s="85">
        <v>0</v>
      </c>
      <c r="AV40" s="84">
        <v>7.2999999999999995E-2</v>
      </c>
      <c r="AW40" s="85">
        <v>649.47945205479459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20.433</v>
      </c>
      <c r="BM40" s="85">
        <v>775.50775705965839</v>
      </c>
      <c r="BN40" s="84">
        <v>0</v>
      </c>
      <c r="BO40" s="85">
        <v>0</v>
      </c>
      <c r="BP40" s="84">
        <v>4.1669999999999998</v>
      </c>
      <c r="BQ40" s="85">
        <v>1231.5497960163186</v>
      </c>
      <c r="BR40" s="84">
        <v>0</v>
      </c>
      <c r="BS40" s="85">
        <v>0</v>
      </c>
      <c r="BT40" s="84">
        <v>0.44600000000000001</v>
      </c>
      <c r="BU40" s="85">
        <v>765.87668161434988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449</v>
      </c>
      <c r="I41" s="85">
        <v>2498</v>
      </c>
      <c r="J41" s="84">
        <v>0</v>
      </c>
      <c r="K41" s="85">
        <v>0</v>
      </c>
      <c r="L41" s="84">
        <v>26</v>
      </c>
      <c r="M41" s="85">
        <v>472</v>
      </c>
      <c r="N41" s="84">
        <v>0</v>
      </c>
      <c r="O41" s="85">
        <v>0</v>
      </c>
      <c r="P41" s="84">
        <v>1373</v>
      </c>
      <c r="Q41" s="85">
        <v>908</v>
      </c>
      <c r="R41" s="84">
        <v>0</v>
      </c>
      <c r="S41" s="85">
        <v>0</v>
      </c>
      <c r="T41" s="84">
        <v>286</v>
      </c>
      <c r="U41" s="85">
        <v>780</v>
      </c>
      <c r="V41" s="84">
        <v>0</v>
      </c>
      <c r="W41" s="85">
        <v>0</v>
      </c>
      <c r="X41" s="84">
        <v>3</v>
      </c>
      <c r="Y41" s="85">
        <v>499</v>
      </c>
      <c r="Z41" s="84">
        <v>0</v>
      </c>
      <c r="AA41" s="85">
        <v>0</v>
      </c>
      <c r="AB41" s="84">
        <v>61</v>
      </c>
      <c r="AC41" s="85">
        <v>1013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0</v>
      </c>
      <c r="I42" s="85">
        <v>0</v>
      </c>
      <c r="J42" s="84">
        <v>3.339</v>
      </c>
      <c r="K42" s="85">
        <v>377.49206349206349</v>
      </c>
      <c r="L42" s="84">
        <v>152.273</v>
      </c>
      <c r="M42" s="85">
        <v>471.98776539504701</v>
      </c>
      <c r="N42" s="84">
        <v>0</v>
      </c>
      <c r="O42" s="85">
        <v>0</v>
      </c>
      <c r="P42" s="84">
        <v>403.86099999999999</v>
      </c>
      <c r="Q42" s="85">
        <v>780.76775177598233</v>
      </c>
      <c r="R42" s="84">
        <v>0</v>
      </c>
      <c r="S42" s="85">
        <v>0</v>
      </c>
      <c r="T42" s="84">
        <v>595.25900000000001</v>
      </c>
      <c r="U42" s="85">
        <v>637.54798835464896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1.911</v>
      </c>
      <c r="AE42" s="85">
        <v>327.74672946101521</v>
      </c>
      <c r="AF42" s="84">
        <v>7234.8729999999996</v>
      </c>
      <c r="AG42" s="85">
        <v>288.49772995324173</v>
      </c>
      <c r="AH42" s="84">
        <v>3.6379999999999999</v>
      </c>
      <c r="AI42" s="85">
        <v>45.226223199560195</v>
      </c>
      <c r="AJ42" s="84">
        <v>0</v>
      </c>
      <c r="AK42" s="85">
        <v>0</v>
      </c>
      <c r="AL42" s="84">
        <v>0</v>
      </c>
      <c r="AM42" s="85">
        <v>0</v>
      </c>
      <c r="AN42" s="84">
        <v>33.554000000000002</v>
      </c>
      <c r="AO42" s="85">
        <v>429.66454074029923</v>
      </c>
      <c r="AP42" s="84">
        <v>87.284999999999997</v>
      </c>
      <c r="AQ42" s="85">
        <v>149.9026636879189</v>
      </c>
      <c r="AR42" s="84">
        <v>227.601</v>
      </c>
      <c r="AS42" s="85">
        <v>175.36150104788643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4.8289999999999997</v>
      </c>
      <c r="BM42" s="85">
        <v>622.36964174777381</v>
      </c>
      <c r="BN42" s="84">
        <v>0</v>
      </c>
      <c r="BO42" s="85">
        <v>0</v>
      </c>
      <c r="BP42" s="84">
        <v>5.6150000000000002</v>
      </c>
      <c r="BQ42" s="85">
        <v>1288.1684772929652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0.97399999999999998</v>
      </c>
      <c r="E43" s="85">
        <v>1620.2802874743327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0.40600000000000003</v>
      </c>
      <c r="AE43" s="85">
        <v>372.08128078817737</v>
      </c>
      <c r="AF43" s="84">
        <v>0</v>
      </c>
      <c r="AG43" s="85">
        <v>0</v>
      </c>
      <c r="AH43" s="84">
        <v>0.59099999999999997</v>
      </c>
      <c r="AI43" s="85">
        <v>18.764805414551606</v>
      </c>
      <c r="AJ43" s="84">
        <v>0.84</v>
      </c>
      <c r="AK43" s="85">
        <v>117.49761904761904</v>
      </c>
      <c r="AL43" s="84">
        <v>6.5000000000000002E-2</v>
      </c>
      <c r="AM43" s="85">
        <v>153.13846153846154</v>
      </c>
      <c r="AN43" s="84">
        <v>149.60599999999999</v>
      </c>
      <c r="AO43" s="85">
        <v>268.52485862866462</v>
      </c>
      <c r="AP43" s="84">
        <v>2.0670000000000002</v>
      </c>
      <c r="AQ43" s="85">
        <v>55.404450895016936</v>
      </c>
      <c r="AR43" s="84">
        <v>65.793999999999997</v>
      </c>
      <c r="AS43" s="85">
        <v>231.57131349363164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2.1960000000000002</v>
      </c>
      <c r="BE43" s="85">
        <v>617.80236794171219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7.6779999999999999</v>
      </c>
      <c r="BM43" s="85">
        <v>635.32130763219584</v>
      </c>
      <c r="BN43" s="84">
        <v>0</v>
      </c>
      <c r="BO43" s="85">
        <v>0</v>
      </c>
      <c r="BP43" s="84">
        <v>1.78</v>
      </c>
      <c r="BQ43" s="85">
        <v>517.18764044943816</v>
      </c>
      <c r="BR43" s="84">
        <v>0</v>
      </c>
      <c r="BS43" s="85">
        <v>0</v>
      </c>
      <c r="BT43" s="84">
        <v>0.02</v>
      </c>
      <c r="BU43" s="85">
        <v>2076.9</v>
      </c>
    </row>
    <row r="44" spans="1:73" ht="12.95" customHeight="1">
      <c r="A44" s="83"/>
      <c r="B44" s="87" t="s">
        <v>77</v>
      </c>
      <c r="C44" s="19">
        <v>31</v>
      </c>
      <c r="D44" s="84">
        <v>22.965</v>
      </c>
      <c r="E44" s="85">
        <v>2735.0148486827779</v>
      </c>
      <c r="F44" s="84">
        <v>0</v>
      </c>
      <c r="G44" s="85">
        <v>0</v>
      </c>
      <c r="H44" s="84">
        <v>0</v>
      </c>
      <c r="I44" s="85">
        <v>0</v>
      </c>
      <c r="J44" s="84">
        <v>235.13499999999999</v>
      </c>
      <c r="K44" s="85">
        <v>756.66486911774086</v>
      </c>
      <c r="L44" s="84">
        <v>0</v>
      </c>
      <c r="M44" s="85">
        <v>0</v>
      </c>
      <c r="N44" s="84">
        <v>25.780999999999999</v>
      </c>
      <c r="O44" s="85">
        <v>1075.4964896629301</v>
      </c>
      <c r="P44" s="84">
        <v>0</v>
      </c>
      <c r="Q44" s="85">
        <v>0</v>
      </c>
      <c r="R44" s="84">
        <v>208.57900000000001</v>
      </c>
      <c r="S44" s="85">
        <v>862.00428614577697</v>
      </c>
      <c r="T44" s="84">
        <v>0</v>
      </c>
      <c r="U44" s="85">
        <v>0</v>
      </c>
      <c r="V44" s="84">
        <v>16.893000000000001</v>
      </c>
      <c r="W44" s="85">
        <v>524.34718522464925</v>
      </c>
      <c r="X44" s="84">
        <v>0</v>
      </c>
      <c r="Y44" s="85">
        <v>0</v>
      </c>
      <c r="Z44" s="84">
        <v>10.58</v>
      </c>
      <c r="AA44" s="85">
        <v>1220.4655009451797</v>
      </c>
      <c r="AB44" s="84">
        <v>0</v>
      </c>
      <c r="AC44" s="85">
        <v>0</v>
      </c>
      <c r="AD44" s="84">
        <v>2.48</v>
      </c>
      <c r="AE44" s="85">
        <v>387.17580645161291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4.0000000000000001E-3</v>
      </c>
      <c r="AO44" s="85">
        <v>840.25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5.0000000000000001E-3</v>
      </c>
      <c r="BM44" s="85">
        <v>540</v>
      </c>
      <c r="BN44" s="84">
        <v>0</v>
      </c>
      <c r="BO44" s="85">
        <v>0</v>
      </c>
      <c r="BP44" s="84">
        <v>5.0000000000000001E-3</v>
      </c>
      <c r="BQ44" s="85">
        <v>975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0.26400000000000001</v>
      </c>
      <c r="E46" s="85">
        <v>1156.2954545454545</v>
      </c>
      <c r="F46" s="84">
        <v>0</v>
      </c>
      <c r="G46" s="85">
        <v>0</v>
      </c>
      <c r="H46" s="84">
        <v>0</v>
      </c>
      <c r="I46" s="85">
        <v>0</v>
      </c>
      <c r="J46" s="84">
        <v>3.9359999999999999</v>
      </c>
      <c r="K46" s="85">
        <v>509.88948170731703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8.5000000000000006E-2</v>
      </c>
      <c r="S46" s="85">
        <v>1730.5882352941176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93.707999999999998</v>
      </c>
      <c r="AE46" s="85">
        <v>405.05481922567975</v>
      </c>
      <c r="AF46" s="84">
        <v>0</v>
      </c>
      <c r="AG46" s="85">
        <v>0</v>
      </c>
      <c r="AH46" s="84">
        <v>1.3240000000000001</v>
      </c>
      <c r="AI46" s="85">
        <v>44.913141993957701</v>
      </c>
      <c r="AJ46" s="84">
        <v>4.2000000000000003E-2</v>
      </c>
      <c r="AK46" s="85">
        <v>759.09523809523819</v>
      </c>
      <c r="AL46" s="84">
        <v>1.181</v>
      </c>
      <c r="AM46" s="85">
        <v>47.994919559695177</v>
      </c>
      <c r="AN46" s="84">
        <v>3.2949999999999999</v>
      </c>
      <c r="AO46" s="85">
        <v>241.80606980273143</v>
      </c>
      <c r="AP46" s="84">
        <v>0.13700000000000001</v>
      </c>
      <c r="AQ46" s="85">
        <v>101.29197080291971</v>
      </c>
      <c r="AR46" s="84">
        <v>5.0679999999999996</v>
      </c>
      <c r="AS46" s="85">
        <v>53.237963693764797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0.28199999999999997</v>
      </c>
      <c r="BE46" s="85">
        <v>635.68439716312059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1.857</v>
      </c>
      <c r="BM46" s="85">
        <v>890.24932687129785</v>
      </c>
      <c r="BN46" s="84">
        <v>0</v>
      </c>
      <c r="BO46" s="85">
        <v>0</v>
      </c>
      <c r="BP46" s="84">
        <v>9.8000000000000004E-2</v>
      </c>
      <c r="BQ46" s="85">
        <v>507.23469387755102</v>
      </c>
      <c r="BR46" s="84">
        <v>0</v>
      </c>
      <c r="BS46" s="85">
        <v>0</v>
      </c>
      <c r="BT46" s="84">
        <v>3.0000000000000001E-3</v>
      </c>
      <c r="BU46" s="85">
        <v>550.66666666666674</v>
      </c>
    </row>
    <row r="47" spans="1:73" ht="12.95" customHeight="1">
      <c r="A47" s="83"/>
      <c r="B47" s="80" t="s">
        <v>79</v>
      </c>
      <c r="C47" s="19">
        <v>33</v>
      </c>
      <c r="D47" s="84">
        <v>313.5</v>
      </c>
      <c r="E47" s="85">
        <v>1514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9821</v>
      </c>
      <c r="AI47" s="85">
        <v>45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5302</v>
      </c>
      <c r="AS47" s="85">
        <v>71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0.7</v>
      </c>
      <c r="BE47" s="85">
        <v>1221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11.355</v>
      </c>
      <c r="AI48" s="85">
        <v>72.947335975341261</v>
      </c>
      <c r="AJ48" s="84">
        <v>2.331</v>
      </c>
      <c r="AK48" s="85">
        <v>184.41441441441441</v>
      </c>
      <c r="AL48" s="84">
        <v>5.0000000000000001E-3</v>
      </c>
      <c r="AM48" s="85">
        <v>237.6</v>
      </c>
      <c r="AN48" s="84">
        <v>132.703</v>
      </c>
      <c r="AO48" s="85">
        <v>205.71929798120615</v>
      </c>
      <c r="AP48" s="84">
        <v>0</v>
      </c>
      <c r="AQ48" s="85">
        <v>0</v>
      </c>
      <c r="AR48" s="84">
        <v>584.20399999999995</v>
      </c>
      <c r="AS48" s="85">
        <v>97.479175082676591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12.456</v>
      </c>
      <c r="BE48" s="85">
        <v>877.58132626846498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13.154</v>
      </c>
      <c r="BM48" s="85">
        <v>378.13547209974155</v>
      </c>
      <c r="BN48" s="84">
        <v>14.651999999999999</v>
      </c>
      <c r="BO48" s="85">
        <v>1078.9552279552279</v>
      </c>
      <c r="BP48" s="84">
        <v>12.955</v>
      </c>
      <c r="BQ48" s="85">
        <v>764.74681590119644</v>
      </c>
      <c r="BR48" s="84">
        <v>0</v>
      </c>
      <c r="BS48" s="85">
        <v>0</v>
      </c>
      <c r="BT48" s="84">
        <v>0.219</v>
      </c>
      <c r="BU48" s="85">
        <v>1459.0365296803652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66.424000000000007</v>
      </c>
      <c r="AI49" s="85">
        <v>85</v>
      </c>
      <c r="AJ49" s="84">
        <v>0</v>
      </c>
      <c r="AK49" s="85">
        <v>0</v>
      </c>
      <c r="AL49" s="84">
        <v>0</v>
      </c>
      <c r="AM49" s="85">
        <v>0</v>
      </c>
      <c r="AN49" s="84">
        <v>150.4</v>
      </c>
      <c r="AO49" s="85">
        <v>207</v>
      </c>
      <c r="AP49" s="84">
        <v>0</v>
      </c>
      <c r="AQ49" s="85">
        <v>0</v>
      </c>
      <c r="AR49" s="84">
        <v>155.767</v>
      </c>
      <c r="AS49" s="85">
        <v>55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6.71</v>
      </c>
      <c r="BE49" s="85">
        <v>647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5.75</v>
      </c>
      <c r="AE50" s="85">
        <v>597</v>
      </c>
      <c r="AF50" s="84">
        <v>0</v>
      </c>
      <c r="AG50" s="85">
        <v>0</v>
      </c>
      <c r="AH50" s="84">
        <v>0.44</v>
      </c>
      <c r="AI50" s="85">
        <v>318.67272727272729</v>
      </c>
      <c r="AJ50" s="84">
        <v>0</v>
      </c>
      <c r="AK50" s="85">
        <v>0</v>
      </c>
      <c r="AL50" s="84">
        <v>0.78</v>
      </c>
      <c r="AM50" s="85">
        <v>696.90512820512822</v>
      </c>
      <c r="AN50" s="84">
        <v>5.85</v>
      </c>
      <c r="AO50" s="85">
        <v>678.01965811965806</v>
      </c>
      <c r="AP50" s="84">
        <v>0.88300000000000001</v>
      </c>
      <c r="AQ50" s="85">
        <v>181.2321630804077</v>
      </c>
      <c r="AR50" s="84">
        <v>0.74</v>
      </c>
      <c r="AS50" s="85">
        <v>397.37567567567572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2.8620000000000001</v>
      </c>
      <c r="BE50" s="85">
        <v>801.43535988819008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2.8530000000000002</v>
      </c>
      <c r="BM50" s="85">
        <v>489.60637924991244</v>
      </c>
      <c r="BN50" s="84">
        <v>0.29099999999999998</v>
      </c>
      <c r="BO50" s="85">
        <v>413.93470790378007</v>
      </c>
      <c r="BP50" s="84">
        <v>20.021000000000001</v>
      </c>
      <c r="BQ50" s="85">
        <v>637.80390589880631</v>
      </c>
      <c r="BR50" s="84">
        <v>0</v>
      </c>
      <c r="BS50" s="85">
        <v>0</v>
      </c>
      <c r="BT50" s="84">
        <v>1.8759999999999999</v>
      </c>
      <c r="BU50" s="85">
        <v>2025.0954157782517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0.32200000000000001</v>
      </c>
      <c r="E52" s="85">
        <v>1009.0186335403727</v>
      </c>
      <c r="F52" s="84">
        <v>0</v>
      </c>
      <c r="G52" s="85">
        <v>0</v>
      </c>
      <c r="H52" s="84">
        <v>0</v>
      </c>
      <c r="I52" s="85">
        <v>0</v>
      </c>
      <c r="J52" s="84">
        <v>1.9E-2</v>
      </c>
      <c r="K52" s="85">
        <v>102.36842105263158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19.986999999999998</v>
      </c>
      <c r="S52" s="85">
        <v>217.76694851653576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662.01300000000003</v>
      </c>
      <c r="AE52" s="85">
        <v>385.30811026369571</v>
      </c>
      <c r="AF52" s="84">
        <v>0</v>
      </c>
      <c r="AG52" s="85">
        <v>0</v>
      </c>
      <c r="AH52" s="84">
        <v>352.59899999999999</v>
      </c>
      <c r="AI52" s="85">
        <v>35.062260528248807</v>
      </c>
      <c r="AJ52" s="84">
        <v>123.711</v>
      </c>
      <c r="AK52" s="85">
        <v>85.953730872759891</v>
      </c>
      <c r="AL52" s="84">
        <v>65.646000000000001</v>
      </c>
      <c r="AM52" s="85">
        <v>41.523672424824056</v>
      </c>
      <c r="AN52" s="84">
        <v>0.27700000000000002</v>
      </c>
      <c r="AO52" s="85">
        <v>873.69675090252713</v>
      </c>
      <c r="AP52" s="84">
        <v>4.1360000000000001</v>
      </c>
      <c r="AQ52" s="85">
        <v>67.545212765957459</v>
      </c>
      <c r="AR52" s="84">
        <v>61.493000000000002</v>
      </c>
      <c r="AS52" s="85">
        <v>40.94409119737206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1.5489999999999999</v>
      </c>
      <c r="BE52" s="85">
        <v>234.28728211749515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5.0030000000000001</v>
      </c>
      <c r="BM52" s="85">
        <v>460.42914251449128</v>
      </c>
      <c r="BN52" s="84">
        <v>0</v>
      </c>
      <c r="BO52" s="85">
        <v>0</v>
      </c>
      <c r="BP52" s="84">
        <v>3.1160000000000001</v>
      </c>
      <c r="BQ52" s="85">
        <v>342.38863928112966</v>
      </c>
      <c r="BR52" s="84">
        <v>0</v>
      </c>
      <c r="BS52" s="85">
        <v>0</v>
      </c>
      <c r="BT52" s="84">
        <v>0.03</v>
      </c>
      <c r="BU52" s="85">
        <v>2119.7666666666664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0.125</v>
      </c>
      <c r="AE53" s="85">
        <v>279.93599999999998</v>
      </c>
      <c r="AF53" s="84">
        <v>0</v>
      </c>
      <c r="AG53" s="85">
        <v>0</v>
      </c>
      <c r="AH53" s="84">
        <v>172.714</v>
      </c>
      <c r="AI53" s="85">
        <v>38.008291163426243</v>
      </c>
      <c r="AJ53" s="84">
        <v>2.8069999999999999</v>
      </c>
      <c r="AK53" s="85">
        <v>146.12896330602067</v>
      </c>
      <c r="AL53" s="84">
        <v>0</v>
      </c>
      <c r="AM53" s="85">
        <v>0</v>
      </c>
      <c r="AN53" s="84">
        <v>925.71699999999998</v>
      </c>
      <c r="AO53" s="85">
        <v>231.2811885273793</v>
      </c>
      <c r="AP53" s="84">
        <v>13.423999999999999</v>
      </c>
      <c r="AQ53" s="85">
        <v>127.03516090584029</v>
      </c>
      <c r="AR53" s="84">
        <v>1721.191</v>
      </c>
      <c r="AS53" s="85">
        <v>73.013470904739805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15.68</v>
      </c>
      <c r="BE53" s="85">
        <v>674.29330357142851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11.321999999999999</v>
      </c>
      <c r="BM53" s="85">
        <v>703.18477300830239</v>
      </c>
      <c r="BN53" s="84">
        <v>0.58399999999999996</v>
      </c>
      <c r="BO53" s="85">
        <v>418.63013698630141</v>
      </c>
      <c r="BP53" s="84">
        <v>2.786</v>
      </c>
      <c r="BQ53" s="85">
        <v>722.95226130653271</v>
      </c>
      <c r="BR53" s="84">
        <v>0</v>
      </c>
      <c r="BS53" s="85">
        <v>0</v>
      </c>
      <c r="BT53" s="84">
        <v>2.5760000000000001</v>
      </c>
      <c r="BU53" s="85">
        <v>1280.9413819875776</v>
      </c>
    </row>
    <row r="54" spans="1:73" ht="12.95" customHeight="1">
      <c r="A54" s="83"/>
      <c r="B54" s="80" t="s">
        <v>85</v>
      </c>
      <c r="C54" s="19">
        <v>39</v>
      </c>
      <c r="D54" s="84">
        <v>0.188</v>
      </c>
      <c r="E54" s="85">
        <v>3822.9680851063831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2.3E-2</v>
      </c>
      <c r="S54" s="85">
        <v>864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77.177999999999997</v>
      </c>
      <c r="AI54" s="85">
        <v>42.853896188032856</v>
      </c>
      <c r="AJ54" s="84">
        <v>2.077</v>
      </c>
      <c r="AK54" s="85">
        <v>124.32739528165624</v>
      </c>
      <c r="AL54" s="84">
        <v>0.46400000000000002</v>
      </c>
      <c r="AM54" s="85">
        <v>95.431034482758619</v>
      </c>
      <c r="AN54" s="84">
        <v>1619.1510000000001</v>
      </c>
      <c r="AO54" s="85">
        <v>239.88205423706623</v>
      </c>
      <c r="AP54" s="84">
        <v>25.010999999999999</v>
      </c>
      <c r="AQ54" s="85">
        <v>161.11694854264124</v>
      </c>
      <c r="AR54" s="84">
        <v>1307.309</v>
      </c>
      <c r="AS54" s="85">
        <v>84.595977691578653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6.9059999999999997</v>
      </c>
      <c r="BE54" s="85">
        <v>447.29452649869683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5.673</v>
      </c>
      <c r="BM54" s="85">
        <v>918.60461836770673</v>
      </c>
      <c r="BN54" s="84">
        <v>0.09</v>
      </c>
      <c r="BO54" s="85">
        <v>298.8</v>
      </c>
      <c r="BP54" s="84">
        <v>19.579000000000001</v>
      </c>
      <c r="BQ54" s="85">
        <v>662.11052658460596</v>
      </c>
      <c r="BR54" s="84">
        <v>0</v>
      </c>
      <c r="BS54" s="85">
        <v>0</v>
      </c>
      <c r="BT54" s="84">
        <v>1.175</v>
      </c>
      <c r="BU54" s="85">
        <v>1788.6638297872341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</v>
      </c>
      <c r="AE55" s="85">
        <v>0</v>
      </c>
      <c r="AF55" s="84">
        <v>0</v>
      </c>
      <c r="AG55" s="85">
        <v>0</v>
      </c>
      <c r="AH55" s="84">
        <v>559.68499999999995</v>
      </c>
      <c r="AI55" s="85">
        <v>52.865699455943968</v>
      </c>
      <c r="AJ55" s="84">
        <v>9.99</v>
      </c>
      <c r="AK55" s="85">
        <v>115.18918918918918</v>
      </c>
      <c r="AL55" s="84">
        <v>64.061999999999998</v>
      </c>
      <c r="AM55" s="85">
        <v>57.138241078954763</v>
      </c>
      <c r="AN55" s="84">
        <v>3505.6080000000002</v>
      </c>
      <c r="AO55" s="85">
        <v>233.44452488698107</v>
      </c>
      <c r="AP55" s="84">
        <v>51.161000000000001</v>
      </c>
      <c r="AQ55" s="85">
        <v>104.15971149899337</v>
      </c>
      <c r="AR55" s="84">
        <v>3186.6619999999998</v>
      </c>
      <c r="AS55" s="85">
        <v>78.69104881534345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32.643000000000001</v>
      </c>
      <c r="BE55" s="85">
        <v>428.47146401985111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11.483000000000001</v>
      </c>
      <c r="BM55" s="85">
        <v>451.43307498040582</v>
      </c>
      <c r="BN55" s="84">
        <v>0</v>
      </c>
      <c r="BO55" s="85">
        <v>0</v>
      </c>
      <c r="BP55" s="84">
        <v>5.4889999999999999</v>
      </c>
      <c r="BQ55" s="85">
        <v>537.70377117872113</v>
      </c>
      <c r="BR55" s="84">
        <v>0</v>
      </c>
      <c r="BS55" s="85">
        <v>0</v>
      </c>
      <c r="BT55" s="84">
        <v>3.9E-2</v>
      </c>
      <c r="BU55" s="85">
        <v>1545.2307692307693</v>
      </c>
    </row>
    <row r="56" spans="1:73" ht="12.95" customHeight="1">
      <c r="A56" s="83"/>
      <c r="B56" s="80" t="s">
        <v>87</v>
      </c>
      <c r="C56" s="19">
        <v>41</v>
      </c>
      <c r="D56" s="84">
        <v>43.02</v>
      </c>
      <c r="E56" s="85">
        <v>2601.420339377034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19.829999999999998</v>
      </c>
      <c r="AE56" s="85">
        <v>465.19894099848716</v>
      </c>
      <c r="AF56" s="84">
        <v>0</v>
      </c>
      <c r="AG56" s="85">
        <v>0</v>
      </c>
      <c r="AH56" s="84">
        <v>238.56</v>
      </c>
      <c r="AI56" s="85">
        <v>58.125377263581491</v>
      </c>
      <c r="AJ56" s="84">
        <v>767.60400000000004</v>
      </c>
      <c r="AK56" s="85">
        <v>53.680996972397232</v>
      </c>
      <c r="AL56" s="84">
        <v>0.36</v>
      </c>
      <c r="AM56" s="85">
        <v>18</v>
      </c>
      <c r="AN56" s="84">
        <v>2072.194</v>
      </c>
      <c r="AO56" s="85">
        <v>255.7360739390231</v>
      </c>
      <c r="AP56" s="84">
        <v>76.966999999999999</v>
      </c>
      <c r="AQ56" s="85">
        <v>81.341756856834749</v>
      </c>
      <c r="AR56" s="84">
        <v>1011.811</v>
      </c>
      <c r="AS56" s="85">
        <v>90.933186138517968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10.305</v>
      </c>
      <c r="BE56" s="85">
        <v>438.3510917030568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751.68299999999999</v>
      </c>
      <c r="BM56" s="85">
        <v>620.87045203895786</v>
      </c>
      <c r="BN56" s="84">
        <v>1.3560000000000001</v>
      </c>
      <c r="BO56" s="85">
        <v>480.66371681415927</v>
      </c>
      <c r="BP56" s="84">
        <v>121</v>
      </c>
      <c r="BQ56" s="85">
        <v>618.80259504132232</v>
      </c>
      <c r="BR56" s="84">
        <v>0</v>
      </c>
      <c r="BS56" s="85">
        <v>0</v>
      </c>
      <c r="BT56" s="84">
        <v>20.3</v>
      </c>
      <c r="BU56" s="85">
        <v>1576.7270935960591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0.435</v>
      </c>
      <c r="S58" s="85">
        <v>864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4.8000000000000001E-2</v>
      </c>
      <c r="AE58" s="85">
        <v>672.75</v>
      </c>
      <c r="AF58" s="84">
        <v>0</v>
      </c>
      <c r="AG58" s="85">
        <v>0</v>
      </c>
      <c r="AH58" s="84">
        <v>138.46600000000001</v>
      </c>
      <c r="AI58" s="85">
        <v>62.138257767249726</v>
      </c>
      <c r="AJ58" s="84">
        <v>116.48</v>
      </c>
      <c r="AK58" s="85">
        <v>76.790521978021971</v>
      </c>
      <c r="AL58" s="84">
        <v>12.8</v>
      </c>
      <c r="AM58" s="85">
        <v>58.725000000000001</v>
      </c>
      <c r="AN58" s="84">
        <v>651.59799999999996</v>
      </c>
      <c r="AO58" s="85">
        <v>217.21309764609467</v>
      </c>
      <c r="AP58" s="84">
        <v>39.768000000000001</v>
      </c>
      <c r="AQ58" s="85">
        <v>83.411587205793595</v>
      </c>
      <c r="AR58" s="84">
        <v>1105.962</v>
      </c>
      <c r="AS58" s="85">
        <v>73.705696940762877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12.414</v>
      </c>
      <c r="BE58" s="85">
        <v>347.42000966650556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18.837</v>
      </c>
      <c r="BM58" s="85">
        <v>495.67627541540588</v>
      </c>
      <c r="BN58" s="84">
        <v>0.69199999999999995</v>
      </c>
      <c r="BO58" s="85">
        <v>314.94797687861274</v>
      </c>
      <c r="BP58" s="84">
        <v>65.641999999999996</v>
      </c>
      <c r="BQ58" s="85">
        <v>556.8184698820877</v>
      </c>
      <c r="BR58" s="84">
        <v>0</v>
      </c>
      <c r="BS58" s="85">
        <v>0</v>
      </c>
      <c r="BT58" s="84">
        <v>0.218</v>
      </c>
      <c r="BU58" s="85">
        <v>537.02752293577987</v>
      </c>
    </row>
    <row r="59" spans="1:73" ht="12.95" customHeight="1">
      <c r="A59" s="83"/>
      <c r="B59" s="80" t="s">
        <v>89</v>
      </c>
      <c r="C59" s="19">
        <v>43</v>
      </c>
      <c r="D59" s="84">
        <v>0.49399999999999999</v>
      </c>
      <c r="E59" s="85">
        <v>2093.7773279352227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2.9390000000000001</v>
      </c>
      <c r="S59" s="85">
        <v>719.23443348077581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0.217</v>
      </c>
      <c r="AE59" s="85">
        <v>463.35483870967744</v>
      </c>
      <c r="AF59" s="84">
        <v>0</v>
      </c>
      <c r="AG59" s="85">
        <v>0</v>
      </c>
      <c r="AH59" s="84">
        <v>51.258000000000003</v>
      </c>
      <c r="AI59" s="85">
        <v>32.287486831323889</v>
      </c>
      <c r="AJ59" s="84">
        <v>84.128</v>
      </c>
      <c r="AK59" s="85">
        <v>81.377555629516934</v>
      </c>
      <c r="AL59" s="84">
        <v>12.699</v>
      </c>
      <c r="AM59" s="85">
        <v>95.976218599889748</v>
      </c>
      <c r="AN59" s="84">
        <v>113.42</v>
      </c>
      <c r="AO59" s="85">
        <v>310.719176512079</v>
      </c>
      <c r="AP59" s="84">
        <v>10.55</v>
      </c>
      <c r="AQ59" s="85">
        <v>167.14028436018955</v>
      </c>
      <c r="AR59" s="84">
        <v>48.353000000000002</v>
      </c>
      <c r="AS59" s="85">
        <v>117.21758732653609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1.65</v>
      </c>
      <c r="BE59" s="85">
        <v>564.37030303030303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28.184999999999999</v>
      </c>
      <c r="BM59" s="85">
        <v>469.66418307610428</v>
      </c>
      <c r="BN59" s="84">
        <v>0.313</v>
      </c>
      <c r="BO59" s="85">
        <v>2328.0766773162941</v>
      </c>
      <c r="BP59" s="84">
        <v>5.58</v>
      </c>
      <c r="BQ59" s="85">
        <v>976.90358422939062</v>
      </c>
      <c r="BR59" s="84">
        <v>0</v>
      </c>
      <c r="BS59" s="85">
        <v>0</v>
      </c>
      <c r="BT59" s="84">
        <v>1.4790000000000001</v>
      </c>
      <c r="BU59" s="85">
        <v>1782.7863421230561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0.14000000000000001</v>
      </c>
      <c r="S60" s="85">
        <v>1404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976.24800000000005</v>
      </c>
      <c r="AI60" s="85">
        <v>38.175560923044145</v>
      </c>
      <c r="AJ60" s="84">
        <v>226.87200000000001</v>
      </c>
      <c r="AK60" s="85">
        <v>148.32480870270462</v>
      </c>
      <c r="AL60" s="84">
        <v>240.90799999999999</v>
      </c>
      <c r="AM60" s="85">
        <v>36.529139754595114</v>
      </c>
      <c r="AN60" s="84">
        <v>21.451000000000001</v>
      </c>
      <c r="AO60" s="85">
        <v>401.20041023728498</v>
      </c>
      <c r="AP60" s="84">
        <v>18.539000000000001</v>
      </c>
      <c r="AQ60" s="85">
        <v>89.43653918765844</v>
      </c>
      <c r="AR60" s="84">
        <v>67.870999999999995</v>
      </c>
      <c r="AS60" s="85">
        <v>55.103505178942406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0.05</v>
      </c>
      <c r="BE60" s="85">
        <v>302.39999999999998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15.109</v>
      </c>
      <c r="BM60" s="85">
        <v>391.3474088291747</v>
      </c>
      <c r="BN60" s="84">
        <v>1E-3</v>
      </c>
      <c r="BO60" s="85">
        <v>864</v>
      </c>
      <c r="BP60" s="84">
        <v>0.107</v>
      </c>
      <c r="BQ60" s="85">
        <v>450.79439252336448</v>
      </c>
      <c r="BR60" s="84">
        <v>0</v>
      </c>
      <c r="BS60" s="85">
        <v>0</v>
      </c>
      <c r="BT60" s="84">
        <v>5.0000000000000001E-3</v>
      </c>
      <c r="BU60" s="85">
        <v>1824</v>
      </c>
    </row>
    <row r="61" spans="1:73" ht="12.95" customHeight="1">
      <c r="A61" s="83"/>
      <c r="B61" s="80" t="s">
        <v>91</v>
      </c>
      <c r="C61" s="19">
        <v>45</v>
      </c>
      <c r="D61" s="84">
        <v>0.29199999999999998</v>
      </c>
      <c r="E61" s="85">
        <v>3680.5513698630139</v>
      </c>
      <c r="F61" s="84">
        <v>0</v>
      </c>
      <c r="G61" s="85">
        <v>0</v>
      </c>
      <c r="H61" s="84">
        <v>0</v>
      </c>
      <c r="I61" s="85">
        <v>0</v>
      </c>
      <c r="J61" s="84">
        <v>4.2880000000000003</v>
      </c>
      <c r="K61" s="85">
        <v>346.35191231343282</v>
      </c>
      <c r="L61" s="84">
        <v>0</v>
      </c>
      <c r="M61" s="85">
        <v>0</v>
      </c>
      <c r="N61" s="84">
        <v>0.11700000000000001</v>
      </c>
      <c r="O61" s="85">
        <v>1328.7350427350427</v>
      </c>
      <c r="P61" s="84">
        <v>0</v>
      </c>
      <c r="Q61" s="85">
        <v>0</v>
      </c>
      <c r="R61" s="84">
        <v>71.212000000000003</v>
      </c>
      <c r="S61" s="85">
        <v>1212.4687973936977</v>
      </c>
      <c r="T61" s="84">
        <v>0</v>
      </c>
      <c r="U61" s="85">
        <v>0</v>
      </c>
      <c r="V61" s="84">
        <v>2.605</v>
      </c>
      <c r="W61" s="85">
        <v>845.04184261036471</v>
      </c>
      <c r="X61" s="84">
        <v>0</v>
      </c>
      <c r="Y61" s="85">
        <v>0</v>
      </c>
      <c r="Z61" s="84">
        <v>0.122</v>
      </c>
      <c r="AA61" s="85">
        <v>618.73770491803282</v>
      </c>
      <c r="AB61" s="84">
        <v>0</v>
      </c>
      <c r="AC61" s="85">
        <v>0</v>
      </c>
      <c r="AD61" s="84">
        <v>2.4980000000000002</v>
      </c>
      <c r="AE61" s="85">
        <v>334.38350680544437</v>
      </c>
      <c r="AF61" s="84">
        <v>0</v>
      </c>
      <c r="AG61" s="85">
        <v>0</v>
      </c>
      <c r="AH61" s="84">
        <v>2.1000000000000001E-2</v>
      </c>
      <c r="AI61" s="85">
        <v>146.57142857142858</v>
      </c>
      <c r="AJ61" s="84">
        <v>7.0000000000000001E-3</v>
      </c>
      <c r="AK61" s="85">
        <v>447.42857142857144</v>
      </c>
      <c r="AL61" s="84">
        <v>0</v>
      </c>
      <c r="AM61" s="85">
        <v>0</v>
      </c>
      <c r="AN61" s="84">
        <v>0.7</v>
      </c>
      <c r="AO61" s="85">
        <v>291.29714285714283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6.0000000000000001E-3</v>
      </c>
      <c r="BM61" s="85">
        <v>270</v>
      </c>
      <c r="BN61" s="84">
        <v>0</v>
      </c>
      <c r="BO61" s="85">
        <v>0</v>
      </c>
      <c r="BP61" s="84">
        <v>0.01</v>
      </c>
      <c r="BQ61" s="85">
        <v>733.3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2.7690000000000001</v>
      </c>
      <c r="S62" s="85">
        <v>591.35644637053088</v>
      </c>
      <c r="T62" s="84">
        <v>94.301000000000002</v>
      </c>
      <c r="U62" s="85">
        <v>433.31553217887404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0.66</v>
      </c>
      <c r="AE62" s="85">
        <v>485.09696969696972</v>
      </c>
      <c r="AF62" s="84">
        <v>3314.9929999999999</v>
      </c>
      <c r="AG62" s="85">
        <v>234.29899610647746</v>
      </c>
      <c r="AH62" s="84">
        <v>143.31200000000001</v>
      </c>
      <c r="AI62" s="85">
        <v>62.872739198392317</v>
      </c>
      <c r="AJ62" s="84">
        <v>44.82</v>
      </c>
      <c r="AK62" s="85">
        <v>145.47420794288263</v>
      </c>
      <c r="AL62" s="84">
        <v>0</v>
      </c>
      <c r="AM62" s="85">
        <v>0</v>
      </c>
      <c r="AN62" s="84">
        <v>222.09700000000001</v>
      </c>
      <c r="AO62" s="85">
        <v>194.5562704584033</v>
      </c>
      <c r="AP62" s="84">
        <v>113.36199999999999</v>
      </c>
      <c r="AQ62" s="85">
        <v>193.59420264286092</v>
      </c>
      <c r="AR62" s="84">
        <v>1337.0340000000001</v>
      </c>
      <c r="AS62" s="85">
        <v>168.34622081413039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20.234000000000002</v>
      </c>
      <c r="BM62" s="85">
        <v>214.41489572007512</v>
      </c>
      <c r="BN62" s="84">
        <v>0</v>
      </c>
      <c r="BO62" s="85">
        <v>0</v>
      </c>
      <c r="BP62" s="84">
        <v>1.552</v>
      </c>
      <c r="BQ62" s="85">
        <v>451.66494845360825</v>
      </c>
      <c r="BR62" s="84">
        <v>0</v>
      </c>
      <c r="BS62" s="85">
        <v>0</v>
      </c>
      <c r="BT62" s="84">
        <v>6.0000000000000001E-3</v>
      </c>
      <c r="BU62" s="85">
        <v>883.83333333333326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146.56700000000001</v>
      </c>
      <c r="U64" s="85">
        <v>428.14458234118183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52.801000000000002</v>
      </c>
      <c r="AE64" s="85">
        <v>242.49076722031779</v>
      </c>
      <c r="AF64" s="84">
        <v>3468.1570000000002</v>
      </c>
      <c r="AG64" s="85">
        <v>220.03232956293502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5.7859999999999996</v>
      </c>
      <c r="AQ64" s="85">
        <v>32.976840649844455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0.627</v>
      </c>
      <c r="BM64" s="85">
        <v>1025.6172248803828</v>
      </c>
      <c r="BN64" s="84">
        <v>0</v>
      </c>
      <c r="BO64" s="85">
        <v>0</v>
      </c>
      <c r="BP64" s="84">
        <v>0.10299999999999999</v>
      </c>
      <c r="BQ64" s="85">
        <v>529.52427184466023</v>
      </c>
      <c r="BR64" s="84">
        <v>0</v>
      </c>
      <c r="BS64" s="85">
        <v>0</v>
      </c>
      <c r="BT64" s="84">
        <v>4.0000000000000001E-3</v>
      </c>
      <c r="BU64" s="85">
        <v>1944</v>
      </c>
    </row>
    <row r="65" spans="1:73" ht="12.95" customHeight="1">
      <c r="A65" s="83"/>
      <c r="B65" s="80" t="s">
        <v>94</v>
      </c>
      <c r="C65" s="19">
        <v>48</v>
      </c>
      <c r="D65" s="84">
        <v>13.696999999999999</v>
      </c>
      <c r="E65" s="85">
        <v>2226.9868584361539</v>
      </c>
      <c r="F65" s="84">
        <v>0</v>
      </c>
      <c r="G65" s="85">
        <v>0</v>
      </c>
      <c r="H65" s="84">
        <v>0</v>
      </c>
      <c r="I65" s="85">
        <v>0</v>
      </c>
      <c r="J65" s="84">
        <v>10.718</v>
      </c>
      <c r="K65" s="85">
        <v>417.47098339242393</v>
      </c>
      <c r="L65" s="84">
        <v>0</v>
      </c>
      <c r="M65" s="85">
        <v>0</v>
      </c>
      <c r="N65" s="84">
        <v>0.26700000000000002</v>
      </c>
      <c r="O65" s="85">
        <v>1064.059925093633</v>
      </c>
      <c r="P65" s="84">
        <v>0</v>
      </c>
      <c r="Q65" s="85">
        <v>0</v>
      </c>
      <c r="R65" s="84">
        <v>90.08</v>
      </c>
      <c r="S65" s="85">
        <v>1077.861256660746</v>
      </c>
      <c r="T65" s="84">
        <v>0</v>
      </c>
      <c r="U65" s="85">
        <v>0</v>
      </c>
      <c r="V65" s="84">
        <v>2.5419999999999998</v>
      </c>
      <c r="W65" s="85">
        <v>778.40873328088117</v>
      </c>
      <c r="X65" s="84">
        <v>0</v>
      </c>
      <c r="Y65" s="85">
        <v>0</v>
      </c>
      <c r="Z65" s="84">
        <v>1.968</v>
      </c>
      <c r="AA65" s="85">
        <v>824.35924796747975</v>
      </c>
      <c r="AB65" s="84">
        <v>0</v>
      </c>
      <c r="AC65" s="85">
        <v>0</v>
      </c>
      <c r="AD65" s="84">
        <v>305.8</v>
      </c>
      <c r="AE65" s="85">
        <v>297.96433943754084</v>
      </c>
      <c r="AF65" s="84">
        <v>0</v>
      </c>
      <c r="AG65" s="85">
        <v>0</v>
      </c>
      <c r="AH65" s="84">
        <v>52.45</v>
      </c>
      <c r="AI65" s="85">
        <v>61.693212583412773</v>
      </c>
      <c r="AJ65" s="84">
        <v>0.15</v>
      </c>
      <c r="AK65" s="85">
        <v>324</v>
      </c>
      <c r="AL65" s="84">
        <v>0</v>
      </c>
      <c r="AM65" s="85">
        <v>0</v>
      </c>
      <c r="AN65" s="84">
        <v>26.196000000000002</v>
      </c>
      <c r="AO65" s="85">
        <v>422.98961673537946</v>
      </c>
      <c r="AP65" s="84">
        <v>5.0529999999999999</v>
      </c>
      <c r="AQ65" s="85">
        <v>210.30694636849395</v>
      </c>
      <c r="AR65" s="84">
        <v>21.25</v>
      </c>
      <c r="AS65" s="85">
        <v>318.83985882352943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50.755000000000003</v>
      </c>
      <c r="BM65" s="85">
        <v>1393.642340656093</v>
      </c>
      <c r="BN65" s="84">
        <v>4.0469999999999997</v>
      </c>
      <c r="BO65" s="85">
        <v>659.55324932048438</v>
      </c>
      <c r="BP65" s="84">
        <v>19.977</v>
      </c>
      <c r="BQ65" s="85">
        <v>713.91420133153122</v>
      </c>
      <c r="BR65" s="84">
        <v>0</v>
      </c>
      <c r="BS65" s="85">
        <v>0</v>
      </c>
      <c r="BT65" s="84">
        <v>1.093</v>
      </c>
      <c r="BU65" s="85">
        <v>2269.8170173833487</v>
      </c>
    </row>
    <row r="66" spans="1:73" ht="12.95" customHeight="1">
      <c r="A66" s="83"/>
      <c r="B66" s="80" t="s">
        <v>95</v>
      </c>
      <c r="C66" s="19">
        <v>49</v>
      </c>
      <c r="D66" s="84">
        <v>11.06</v>
      </c>
      <c r="E66" s="85">
        <v>723.58978300180831</v>
      </c>
      <c r="F66" s="84">
        <v>0</v>
      </c>
      <c r="G66" s="85">
        <v>0</v>
      </c>
      <c r="H66" s="84">
        <v>0</v>
      </c>
      <c r="I66" s="85">
        <v>0</v>
      </c>
      <c r="J66" s="84">
        <v>23.864999999999998</v>
      </c>
      <c r="K66" s="85">
        <v>610.91669809344228</v>
      </c>
      <c r="L66" s="84">
        <v>0</v>
      </c>
      <c r="M66" s="85">
        <v>0</v>
      </c>
      <c r="N66" s="84">
        <v>6.3129999999999997</v>
      </c>
      <c r="O66" s="85">
        <v>733.14826548392205</v>
      </c>
      <c r="P66" s="84">
        <v>0</v>
      </c>
      <c r="Q66" s="85">
        <v>0</v>
      </c>
      <c r="R66" s="84">
        <v>99.457999999999998</v>
      </c>
      <c r="S66" s="85">
        <v>765.86881899897446</v>
      </c>
      <c r="T66" s="84">
        <v>0</v>
      </c>
      <c r="U66" s="85">
        <v>0</v>
      </c>
      <c r="V66" s="84">
        <v>2.8679999999999999</v>
      </c>
      <c r="W66" s="85">
        <v>386.21617852161785</v>
      </c>
      <c r="X66" s="84">
        <v>0</v>
      </c>
      <c r="Y66" s="85">
        <v>0</v>
      </c>
      <c r="Z66" s="84">
        <v>9.2880000000000003</v>
      </c>
      <c r="AA66" s="85">
        <v>762.73880275624458</v>
      </c>
      <c r="AB66" s="84">
        <v>0.01</v>
      </c>
      <c r="AC66" s="85">
        <v>800</v>
      </c>
      <c r="AD66" s="84">
        <v>1.8460000000000001</v>
      </c>
      <c r="AE66" s="85">
        <v>141.01516793066088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7.5999999999999998E-2</v>
      </c>
      <c r="AO66" s="85">
        <v>72.565789473684205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0.28699999999999998</v>
      </c>
      <c r="BI66" s="85">
        <v>300</v>
      </c>
      <c r="BJ66" s="84">
        <v>0</v>
      </c>
      <c r="BK66" s="85">
        <v>0</v>
      </c>
      <c r="BL66" s="84">
        <v>0.113</v>
      </c>
      <c r="BM66" s="85">
        <v>532.21238938053102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436B-A8FE-468C-810A-85F3A94F36E7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45658</v>
      </c>
      <c r="F6" s="105">
        <v>45292</v>
      </c>
      <c r="G6" s="106" t="s">
        <v>135</v>
      </c>
      <c r="H6" s="104">
        <v>45658</v>
      </c>
      <c r="I6" s="105">
        <v>45292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1903.723</v>
      </c>
      <c r="F9" s="115">
        <v>1531.902</v>
      </c>
      <c r="G9" s="116">
        <f>IF(ISERR(E9/F9*100),"-",E9/F9*100)</f>
        <v>124.27185289920635</v>
      </c>
      <c r="H9" s="115">
        <v>3046.0478084259107</v>
      </c>
      <c r="I9" s="115">
        <v>3189.0636816193205</v>
      </c>
      <c r="J9" s="116">
        <f>IF(ISERR(H9/I9*100),"-",H9/I9*100)</f>
        <v>95.515427489965006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2483.6959999999999</v>
      </c>
      <c r="F11" s="115">
        <v>1519.2349999999999</v>
      </c>
      <c r="G11" s="116">
        <f>IF(ISERR(E11/F11*100),"-",E11/F11*100)</f>
        <v>163.48333207173346</v>
      </c>
      <c r="H11" s="115">
        <v>1952.705480461377</v>
      </c>
      <c r="I11" s="115">
        <v>1810.4120402702677</v>
      </c>
      <c r="J11" s="116">
        <f>IF(ISERR(H11/I11*100),"-",H11/I11*100)</f>
        <v>107.85972679290549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7944.7389999999996</v>
      </c>
      <c r="F12" s="115">
        <v>8000.6750000000002</v>
      </c>
      <c r="G12" s="116">
        <f>IF(ISERR(E12/F12*100),"-",E12/F12*100)</f>
        <v>99.300858990022718</v>
      </c>
      <c r="H12" s="115">
        <v>483.45523547091977</v>
      </c>
      <c r="I12" s="115">
        <v>371.83066928727891</v>
      </c>
      <c r="J12" s="116">
        <f>IF(ISERR(H12/I12*100),"-",H12/I12*100)</f>
        <v>130.02026874157576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861.06</v>
      </c>
      <c r="F13" s="115">
        <v>1208.0119999999999</v>
      </c>
      <c r="G13" s="116">
        <f>IF(ISERR(E13/F13*100),"-",E13/F13*100)</f>
        <v>71.279093254040532</v>
      </c>
      <c r="H13" s="115">
        <v>429.96023970455019</v>
      </c>
      <c r="I13" s="115">
        <v>460.31617318371008</v>
      </c>
      <c r="J13" s="116">
        <f>IF(ISERR(H13/I13*100),"-",H13/I13*100)</f>
        <v>93.405416701045397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384.31099999999998</v>
      </c>
      <c r="F15" s="115">
        <v>353.52699999999999</v>
      </c>
      <c r="G15" s="116">
        <f t="shared" ref="G14:G15" si="0">IF(ISERR(E15/F15*100),"-",E15/F15*100)</f>
        <v>108.707680035754</v>
      </c>
      <c r="H15" s="115">
        <v>1926.564501146207</v>
      </c>
      <c r="I15" s="115">
        <v>1865.3371793384947</v>
      </c>
      <c r="J15" s="116">
        <f t="shared" ref="J14:J15" si="1">IF(ISERR(H15/I15*100),"-",H15/I15*100)</f>
        <v>103.28237288603368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8207.8189999999995</v>
      </c>
      <c r="F16" s="115">
        <v>6463.7650000000003</v>
      </c>
      <c r="G16" s="116">
        <f t="shared" ref="G16" si="2">IF(ISERR(E16/F16*100),"-",E16/F16*100)</f>
        <v>126.98201435231633</v>
      </c>
      <c r="H16" s="115">
        <v>921.6814391253024</v>
      </c>
      <c r="I16" s="115">
        <v>972.13236929250991</v>
      </c>
      <c r="J16" s="116">
        <f t="shared" ref="J16" si="3">IF(ISERR(H16/I16*100),"-",H16/I16*100)</f>
        <v>94.810281833951876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1996.1469999999999</v>
      </c>
      <c r="F17" s="115">
        <v>2057.433</v>
      </c>
      <c r="G17" s="116">
        <f t="shared" ref="G17" si="4">IF(ISERR(E17/F17*100),"-",E17/F17*100)</f>
        <v>97.021239573779567</v>
      </c>
      <c r="H17" s="115">
        <v>1192.8525469316639</v>
      </c>
      <c r="I17" s="115">
        <v>1251.1677454381261</v>
      </c>
      <c r="J17" s="116">
        <f t="shared" ref="J17" si="5">IF(ISERR(H17/I17*100),"-",H17/I17*100)</f>
        <v>95.339138279492516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8146.9759999999997</v>
      </c>
      <c r="F18" s="115">
        <v>7906.3739999999998</v>
      </c>
      <c r="G18" s="116">
        <f t="shared" ref="G18" si="6">IF(ISERR(E18/F18*100),"-",E18/F18*100)</f>
        <v>103.04313962380228</v>
      </c>
      <c r="H18" s="115">
        <v>520.83762110014811</v>
      </c>
      <c r="I18" s="115">
        <v>533.1675214200593</v>
      </c>
      <c r="J18" s="116">
        <f t="shared" ref="J18" si="7">IF(ISERR(H18/I18*100),"-",H18/I18*100)</f>
        <v>97.687424716518507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238.02699999999999</v>
      </c>
      <c r="F19" s="115">
        <v>270.173</v>
      </c>
      <c r="G19" s="116">
        <f t="shared" ref="G19" si="8">IF(ISERR(E19/F19*100),"-",E19/F19*100)</f>
        <v>88.101697801038597</v>
      </c>
      <c r="H19" s="115">
        <v>831.07752061740894</v>
      </c>
      <c r="I19" s="115">
        <v>778.82127007510007</v>
      </c>
      <c r="J19" s="116">
        <f t="shared" ref="J19" si="9">IF(ISERR(H19/I19*100),"-",H19/I19*100)</f>
        <v>106.70965888454356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13.153</v>
      </c>
      <c r="F21" s="115">
        <v>16.501000000000001</v>
      </c>
      <c r="G21" s="116">
        <f t="shared" ref="G20:G21" si="10">IF(ISERR(E21/F21*100),"-",E21/F21*100)</f>
        <v>79.710320586631113</v>
      </c>
      <c r="H21" s="115">
        <v>498.76674522922525</v>
      </c>
      <c r="I21" s="115">
        <v>692.22374401551417</v>
      </c>
      <c r="J21" s="116">
        <f t="shared" ref="J20:J21" si="11">IF(ISERR(H21/I21*100),"-",H21/I21*100)</f>
        <v>72.052822449564346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843.77</v>
      </c>
      <c r="F22" s="115">
        <v>675.31899999999996</v>
      </c>
      <c r="G22" s="116">
        <f t="shared" ref="G22" si="12">IF(ISERR(E22/F22*100),"-",E22/F22*100)</f>
        <v>124.94391539405822</v>
      </c>
      <c r="H22" s="115">
        <v>1365.4455289948683</v>
      </c>
      <c r="I22" s="115">
        <v>1536.1256413635631</v>
      </c>
      <c r="J22" s="116">
        <f t="shared" ref="J22" si="13">IF(ISERR(H22/I22*100),"-",H22/I22*100)</f>
        <v>88.888922378954092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220.00899999999999</v>
      </c>
      <c r="F23" s="115">
        <v>260.09100000000001</v>
      </c>
      <c r="G23" s="116">
        <f t="shared" ref="G23" si="14">IF(ISERR(E23/F23*100),"-",E23/F23*100)</f>
        <v>84.589239919874188</v>
      </c>
      <c r="H23" s="115">
        <v>1013.3291001731748</v>
      </c>
      <c r="I23" s="115">
        <v>860.56733604776787</v>
      </c>
      <c r="J23" s="116">
        <f t="shared" ref="J23" si="15">IF(ISERR(H23/I23*100),"-",H23/I23*100)</f>
        <v>117.75128542839877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6001.1540000000005</v>
      </c>
      <c r="F24" s="115">
        <v>8273.1489999999994</v>
      </c>
      <c r="G24" s="116">
        <f t="shared" ref="G24" si="16">IF(ISERR(E24/F24*100),"-",E24/F24*100)</f>
        <v>72.53772414832612</v>
      </c>
      <c r="H24" s="115">
        <v>579.47259560411214</v>
      </c>
      <c r="I24" s="115">
        <v>422.48461075704063</v>
      </c>
      <c r="J24" s="116">
        <f t="shared" ref="J24" si="17">IF(ISERR(H24/I24*100),"-",H24/I24*100)</f>
        <v>137.15827295242028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57285.633000000002</v>
      </c>
      <c r="F25" s="115">
        <v>67082.350000000006</v>
      </c>
      <c r="G25" s="116">
        <f t="shared" ref="G25" si="18">IF(ISERR(E25/F25*100),"-",E25/F25*100)</f>
        <v>85.39598418958191</v>
      </c>
      <c r="H25" s="115">
        <v>270.66632307266292</v>
      </c>
      <c r="I25" s="115">
        <v>269.90970533978015</v>
      </c>
      <c r="J25" s="116">
        <f t="shared" ref="J25" si="19">IF(ISERR(H25/I25*100),"-",H25/I25*100)</f>
        <v>100.28032253672772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258211.79199999999</v>
      </c>
      <c r="F27" s="115">
        <v>218003.671</v>
      </c>
      <c r="G27" s="116">
        <f t="shared" ref="G26:G27" si="20">IF(ISERR(E27/F27*100),"-",E27/F27*100)</f>
        <v>118.44378161870495</v>
      </c>
      <c r="H27" s="115">
        <v>53.940705124729547</v>
      </c>
      <c r="I27" s="115">
        <v>85.526117713861794</v>
      </c>
      <c r="J27" s="116">
        <f t="shared" ref="J26:J27" si="21">IF(ISERR(H27/I27*100),"-",H27/I27*100)</f>
        <v>63.069278211826294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5943.6670000000004</v>
      </c>
      <c r="F28" s="115">
        <v>11639.837</v>
      </c>
      <c r="G28" s="116">
        <f t="shared" ref="G28" si="22">IF(ISERR(E28/F28*100),"-",E28/F28*100)</f>
        <v>51.063146331001029</v>
      </c>
      <c r="H28" s="115">
        <v>68.210521888255187</v>
      </c>
      <c r="I28" s="115">
        <v>80.14623581069047</v>
      </c>
      <c r="J28" s="116">
        <f t="shared" ref="J28" si="23">IF(ISERR(H28/I28*100),"-",H28/I28*100)</f>
        <v>85.107580160560431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2629.3359999999998</v>
      </c>
      <c r="F29" s="115">
        <v>1018.0170000000001</v>
      </c>
      <c r="G29" s="116">
        <f t="shared" ref="G29" si="24">IF(ISERR(E29/F29*100),"-",E29/F29*100)</f>
        <v>258.280166244768</v>
      </c>
      <c r="H29" s="115">
        <v>43.106814039742353</v>
      </c>
      <c r="I29" s="115">
        <v>92.655851523108154</v>
      </c>
      <c r="J29" s="116">
        <f t="shared" ref="J29" si="25">IF(ISERR(H29/I29*100),"-",H29/I29*100)</f>
        <v>46.523574422055383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23303.242999999999</v>
      </c>
      <c r="F30" s="115">
        <v>26546.462</v>
      </c>
      <c r="G30" s="116">
        <f t="shared" ref="G30" si="26">IF(ISERR(E30/F30*100),"-",E30/F30*100)</f>
        <v>87.782857843730739</v>
      </c>
      <c r="H30" s="115">
        <v>264.8760699100979</v>
      </c>
      <c r="I30" s="115">
        <v>239.5829972370706</v>
      </c>
      <c r="J30" s="116">
        <f t="shared" ref="J30" si="27">IF(ISERR(H30/I30*100),"-",H30/I30*100)</f>
        <v>110.55712340387807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4195.357</v>
      </c>
      <c r="F31" s="115">
        <v>2798.9969999999998</v>
      </c>
      <c r="G31" s="116">
        <f t="shared" ref="G31" si="28">IF(ISERR(E31/F31*100),"-",E31/F31*100)</f>
        <v>149.88787054791413</v>
      </c>
      <c r="H31" s="115">
        <v>116.13012527896912</v>
      </c>
      <c r="I31" s="115">
        <v>131.87463080524918</v>
      </c>
      <c r="J31" s="116">
        <f t="shared" ref="J31" si="29">IF(ISERR(H31/I31*100),"-",H31/I31*100)</f>
        <v>88.061005039300284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100506.89200000001</v>
      </c>
      <c r="F33" s="115">
        <v>87864.327999999994</v>
      </c>
      <c r="G33" s="116">
        <f t="shared" ref="G32:G33" si="30">IF(ISERR(E33/F33*100),"-",E33/F33*100)</f>
        <v>114.38873350286138</v>
      </c>
      <c r="H33" s="115">
        <v>118.02729418794483</v>
      </c>
      <c r="I33" s="115">
        <v>129.94209571602255</v>
      </c>
      <c r="J33" s="116">
        <f t="shared" ref="J32:J33" si="31">IF(ISERR(H33/I33*100),"-",H33/I33*100)</f>
        <v>90.830683880829113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0.45500000000000002</v>
      </c>
      <c r="F34" s="115">
        <v>0.58699999999999997</v>
      </c>
      <c r="G34" s="116">
        <f t="shared" ref="G34" si="32">IF(ISERR(E34/F34*100),"-",E34/F34*100)</f>
        <v>77.512776831345832</v>
      </c>
      <c r="H34" s="115">
        <v>378.11868131868135</v>
      </c>
      <c r="I34" s="115">
        <v>255.60306643952302</v>
      </c>
      <c r="J34" s="116">
        <f t="shared" ref="J34" si="33">IF(ISERR(H34/I34*100),"-",H34/I34*100)</f>
        <v>147.93198164081736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18650.686000000002</v>
      </c>
      <c r="F35" s="115">
        <v>17459.817999999999</v>
      </c>
      <c r="G35" s="116">
        <f t="shared" ref="G35" si="34">IF(ISERR(E35/F35*100),"-",E35/F35*100)</f>
        <v>106.82062092514369</v>
      </c>
      <c r="H35" s="115">
        <v>221.54372627366092</v>
      </c>
      <c r="I35" s="115">
        <v>191.50545103047466</v>
      </c>
      <c r="J35" s="116">
        <f t="shared" ref="J35" si="35">IF(ISERR(H35/I35*100),"-",H35/I35*100)</f>
        <v>115.6853369350861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48314.531000000003</v>
      </c>
      <c r="F36" s="115">
        <v>39090.506999999998</v>
      </c>
      <c r="G36" s="116">
        <f t="shared" ref="G36" si="36">IF(ISERR(E36/F36*100),"-",E36/F36*100)</f>
        <v>123.59658318066839</v>
      </c>
      <c r="H36" s="115">
        <v>65.384584691508238</v>
      </c>
      <c r="I36" s="115">
        <v>56.872406950362659</v>
      </c>
      <c r="J36" s="116">
        <f t="shared" ref="J36" si="37">IF(ISERR(H36/I36*100),"-",H36/I36*100)</f>
        <v>114.96714874152394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2939.212</v>
      </c>
      <c r="F39" s="115">
        <v>6706.6</v>
      </c>
      <c r="G39" s="116">
        <f t="shared" ref="G38:G39" si="40">IF(ISERR(E39/F39*100),"-",E39/F39*100)</f>
        <v>43.825664271016606</v>
      </c>
      <c r="H39" s="115">
        <v>185.43327565347445</v>
      </c>
      <c r="I39" s="115">
        <v>116.9813693973101</v>
      </c>
      <c r="J39" s="116">
        <f t="shared" ref="J38:J39" si="41">IF(ISERR(H39/I39*100),"-",H39/I39*100)</f>
        <v>158.515220508043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733.06100000000004</v>
      </c>
      <c r="F40" s="115">
        <v>637.875</v>
      </c>
      <c r="G40" s="116">
        <f t="shared" ref="G40" si="42">IF(ISERR(E40/F40*100),"-",E40/F40*100)</f>
        <v>114.92235939643348</v>
      </c>
      <c r="H40" s="115">
        <v>836.8238959650015</v>
      </c>
      <c r="I40" s="115">
        <v>782.50819517930631</v>
      </c>
      <c r="J40" s="116">
        <f t="shared" ref="J40" si="43">IF(ISERR(H40/I40*100),"-",H40/I40*100)</f>
        <v>106.94123091877002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167.56800000000001</v>
      </c>
      <c r="F41" s="115">
        <v>292.70400000000001</v>
      </c>
      <c r="G41" s="116">
        <f t="shared" ref="G41" si="44">IF(ISERR(E41/F41*100),"-",E41/F41*100)</f>
        <v>57.248278123975069</v>
      </c>
      <c r="H41" s="115">
        <v>2025.8191062732742</v>
      </c>
      <c r="I41" s="115">
        <v>1958.48073138734</v>
      </c>
      <c r="J41" s="116">
        <f t="shared" ref="J41" si="45">IF(ISERR(H41/I41*100),"-",H41/I41*100)</f>
        <v>103.43829652274563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3.4239999999999999</v>
      </c>
      <c r="F42" s="115">
        <v>1.002</v>
      </c>
      <c r="G42" s="116">
        <f t="shared" ref="G42" si="46">IF(ISERR(E42/F42*100),"-",E42/F42*100)</f>
        <v>341.7165668662675</v>
      </c>
      <c r="H42" s="115">
        <v>449.44684579439252</v>
      </c>
      <c r="I42" s="115">
        <v>354.84131736526945</v>
      </c>
      <c r="J42" s="116">
        <f t="shared" ref="J42" si="47">IF(ISERR(H42/I42*100),"-",H42/I42*100)</f>
        <v>126.66136207913388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0</v>
      </c>
      <c r="F43" s="115">
        <v>69</v>
      </c>
      <c r="G43" s="116">
        <f t="shared" ref="G43" si="48">IF(ISERR(E43/F43*100),"-",E43/F43*100)</f>
        <v>0</v>
      </c>
      <c r="H43" s="115">
        <v>0</v>
      </c>
      <c r="I43" s="115">
        <v>951.536231884058</v>
      </c>
      <c r="J43" s="116">
        <f t="shared" ref="J43" si="49">IF(ISERR(H43/I43*100),"-",H43/I43*100)</f>
        <v>0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9366.09</v>
      </c>
      <c r="F45" s="115">
        <v>12003.465</v>
      </c>
      <c r="G45" s="116">
        <f t="shared" ref="G44:G45" si="50">IF(ISERR(E45/F45*100),"-",E45/F45*100)</f>
        <v>78.028219351662216</v>
      </c>
      <c r="H45" s="115">
        <v>491.0580351032288</v>
      </c>
      <c r="I45" s="115">
        <v>361.09793330509149</v>
      </c>
      <c r="J45" s="116">
        <f t="shared" ref="J44:J45" si="51">IF(ISERR(H45/I45*100),"-",H45/I45*100)</f>
        <v>135.99026463780231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5308.5879999999997</v>
      </c>
      <c r="F46" s="115">
        <v>3962.8</v>
      </c>
      <c r="G46" s="116">
        <f t="shared" ref="G46" si="52">IF(ISERR(E46/F46*100),"-",E46/F46*100)</f>
        <v>133.9605329564954</v>
      </c>
      <c r="H46" s="115">
        <v>227.24231415208715</v>
      </c>
      <c r="I46" s="115">
        <v>268.8712153023115</v>
      </c>
      <c r="J46" s="116">
        <f t="shared" ref="J46" si="53">IF(ISERR(H46/I46*100),"-",H46/I46*100)</f>
        <v>84.517159598725371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1268.7249999999999</v>
      </c>
      <c r="F47" s="115">
        <v>1670.96</v>
      </c>
      <c r="G47" s="116">
        <f t="shared" ref="G47" si="54">IF(ISERR(E47/F47*100),"-",E47/F47*100)</f>
        <v>75.927909704600935</v>
      </c>
      <c r="H47" s="115">
        <v>826.26522768921564</v>
      </c>
      <c r="I47" s="115">
        <v>698.07538301335762</v>
      </c>
      <c r="J47" s="116">
        <f t="shared" ref="J47" si="55">IF(ISERR(H47/I47*100),"-",H47/I47*100)</f>
        <v>118.36332404711156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45.511000000000003</v>
      </c>
      <c r="F48" s="115">
        <v>29.257999999999999</v>
      </c>
      <c r="G48" s="116">
        <f t="shared" ref="G48" si="56">IF(ISERR(E48/F48*100),"-",E48/F48*100)</f>
        <v>155.55061863421972</v>
      </c>
      <c r="H48" s="115">
        <v>1340.2460064599768</v>
      </c>
      <c r="I48" s="115">
        <v>1483.5035204046756</v>
      </c>
      <c r="J48" s="116">
        <f t="shared" ref="J48" si="57">IF(ISERR(H48/I48*100),"-",H48/I48*100)</f>
        <v>90.343298012152985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1576.2819999999999</v>
      </c>
      <c r="F49" s="115">
        <v>1328.2370000000001</v>
      </c>
      <c r="G49" s="116">
        <f t="shared" ref="G49" si="58">IF(ISERR(E49/F49*100),"-",E49/F49*100)</f>
        <v>118.67475458069605</v>
      </c>
      <c r="H49" s="115">
        <v>752.66121734562728</v>
      </c>
      <c r="I49" s="115">
        <v>1033.677362549003</v>
      </c>
      <c r="J49" s="116">
        <f t="shared" ref="J49" si="59">IF(ISERR(H49/I49*100),"-",H49/I49*100)</f>
        <v>72.813940269485812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流通グループ</dc:creator>
  <cp:lastModifiedBy>流通グループ</cp:lastModifiedBy>
  <dcterms:created xsi:type="dcterms:W3CDTF">2025-07-29T02:50:01Z</dcterms:created>
  <dcterms:modified xsi:type="dcterms:W3CDTF">2025-07-29T02:50:05Z</dcterms:modified>
</cp:coreProperties>
</file>