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5\month\"/>
    </mc:Choice>
  </mc:AlternateContent>
  <xr:revisionPtr revIDLastSave="0" documentId="8_{ACD5B7F3-C3D1-4F29-9A30-4CEF487B4EBF}" xr6:coauthVersionLast="36" xr6:coauthVersionMax="36" xr10:uidLastSave="{00000000-0000-0000-0000-000000000000}"/>
  <bookViews>
    <workbookView xWindow="0" yWindow="0" windowWidth="28800" windowHeight="12135" xr2:uid="{28161AC4-3A8C-40CC-AA25-C010F8B5A31E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<sst xmlns="http://schemas.openxmlformats.org/spreadsheetml/2006/main" count="249" uniqueCount="139">
  <si>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</si>
  <si>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</si>
  <si>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</si>
  <si>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</si>
  <si>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</si>
  <si>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</si>
  <si>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</si>
  <si>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</si>
  <si>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</si>
  <si>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</si>
  <si>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</si>
  <si>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</si>
  <si>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</si>
  <si>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</si>
  <si>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</si>
  <si>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</si>
  <si>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</si>
  <si>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</si>
  <si>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</si>
  <si>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</si>
  <si>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</si>
  <si>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</si>
  <si>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</si>
  <si>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</si>
  <si>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</si>
  <si>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</si>
  <si>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</si>
  <si>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</si>
  <si>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</si>
  <si>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</si>
  <si>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</si>
  <si>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</si>
  <si>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</si>
  <si>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</si>
  <si>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</si>
  <si>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</si>
  <si>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</si>
  <si>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</si>
  <si>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</si>
  <si>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</si>
  <si>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</si>
  <si>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</si>
  <si>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</si>
  <si>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</si>
  <si>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</si>
  <si>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</si>
  <si>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</si>
  <si>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</si>
  <si>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</si>
  <si>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</si>
  <si>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</si>
  <si>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</si>
  <si>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</si>
  <si>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</si>
  <si>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</si>
  <si>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</si>
  <si>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</si>
  <si>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</si>
  <si>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</si>
  <si>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</si>
  <si>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</si>
  <si>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</si>
  <si>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</si>
  <si>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</si>
  <si>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</si>
  <si>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</si>
  <si>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</si>
  <si>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</si>
  <si>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</si>
  <si>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</si>
  <si>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</si>
  <si>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</si>
  <si>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</si>
  <si>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</si>
  <si>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</si>
  <si>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</si>
  <si>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</si>
  <si>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</si>
  <si>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</si>
  <si>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</si>
  <si>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</si>
  <si>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</si>
  <si>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</si>
  <si>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</si>
  <si>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</si>
  <si>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</si>
  <si>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</si>
  <si>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</si>
  <si>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</si>
  <si>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</si>
  <si>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</si>
  <si>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</si>
  <si>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</si>
  <si>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</si>
  <si>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</si>
  <si>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</si>
  <si>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</si>
  <si>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</si>
  <si>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</si>
  <si>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</si>
  <si>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</si>
  <si>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</si>
  <si>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</si>
  <si>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</si>
  <si>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</si>
  <si>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</si>
  <si>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</si>
  <si>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</si>
  <si>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</si>
  <si>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</si>
  <si>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</si>
  <si>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</si>
  <si>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</si>
  <si>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</si>
  <si>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</si>
  <si>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</si>
  <si>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</si>
  <si>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</si>
  <si>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</si>
  <si>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</si>
  <si>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</si>
  <si>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</si>
  <si>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</si>
  <si>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</si>
  <si>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</si>
  <si>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</si>
  <si>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</si>
  <si>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</si>
  <si>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</si>
  <si>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</si>
  <si>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</si>
  <si>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</si>
  <si>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</si>
  <si>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</si>
  <si>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</si>
  <si>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</si>
  <si>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</si>
  <si>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</si>
  <si>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1月～6月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</si>
</sst>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25A38F8A-84BF-4792-9A29-5EC05CE66EC5}"/>
    <cellStyle name="標準_月別結果表" xfId="1" xr:uid="{A35504C4-F5C2-4D86-8BD2-A6259959652B}"/>
    <cellStyle name="標準_新出力帳票集「変更後」" xfId="3" xr:uid="{1EF85D99-62D3-4326-B839-9D9092F2F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A3E554E-0C46-406D-9651-CD95A6C1C35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6586BD0-1A4D-4B78-8CF9-6A47F6203E2D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D08A66-BC95-4DE6-9307-104427AB7CE5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B243-17A2-4F72-BA93-5474A91EF5A8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45444</v>
      </c>
      <c r="B12" s="36">
        <v>45444</v>
      </c>
      <c r="C12" s="37">
        <v>45444</v>
      </c>
      <c r="D12" s="38">
        <v>1027.07</v>
      </c>
      <c r="E12" s="38">
        <v>0</v>
      </c>
      <c r="F12" s="38">
        <v>338.78500000000003</v>
      </c>
      <c r="G12" s="38">
        <v>3015.5349999999999</v>
      </c>
      <c r="H12" s="38">
        <v>290.20699999999999</v>
      </c>
      <c r="I12" s="38">
        <v>74.489000000000004</v>
      </c>
      <c r="J12" s="38">
        <v>1947.239</v>
      </c>
      <c r="K12" s="38">
        <v>575.89599999999996</v>
      </c>
      <c r="L12" s="38">
        <v>975.88499999999999</v>
      </c>
      <c r="M12" s="38">
        <v>39.950000000000003</v>
      </c>
      <c r="N12" s="38">
        <v>8.1989999999999998</v>
      </c>
      <c r="O12" s="38">
        <v>114.289</v>
      </c>
      <c r="P12" s="38">
        <v>80.506</v>
      </c>
      <c r="Q12" s="38">
        <v>7013.9489999999996</v>
      </c>
      <c r="R12" s="38">
        <v>16379.8</v>
      </c>
      <c r="S12" s="38">
        <v>46286.321000000004</v>
      </c>
      <c r="T12" s="38">
        <v>4590.6779999999999</v>
      </c>
      <c r="U12" s="38">
        <v>4661.5370000000003</v>
      </c>
      <c r="V12" s="38">
        <v>7522.7439999999997</v>
      </c>
      <c r="W12" s="38">
        <v>316.83300000000003</v>
      </c>
      <c r="X12" s="38">
        <v>29474.550999999999</v>
      </c>
      <c r="Y12" s="38">
        <v>0</v>
      </c>
      <c r="Z12" s="38">
        <v>1618.1479999999999</v>
      </c>
      <c r="AA12" s="38">
        <v>14923.271000000001</v>
      </c>
      <c r="AB12" s="38">
        <v>0</v>
      </c>
      <c r="AC12" s="38">
        <v>2056.652</v>
      </c>
      <c r="AD12" s="38">
        <v>370.85199999999998</v>
      </c>
      <c r="AE12" s="38">
        <v>10.432</v>
      </c>
      <c r="AF12" s="38">
        <v>7.9000000000000001E-2</v>
      </c>
      <c r="AG12" s="38">
        <v>1</v>
      </c>
      <c r="AH12" s="38">
        <v>913.34199999999998</v>
      </c>
      <c r="AI12" s="38">
        <v>1189.32</v>
      </c>
      <c r="AJ12" s="38">
        <v>370.45</v>
      </c>
      <c r="AK12" s="38">
        <v>3.8879999999999999</v>
      </c>
      <c r="AL12" s="38">
        <v>489.255</v>
      </c>
    </row>
    <row r="13" spans="1:38" ht="15.95" customHeight="1">
      <c r="A13" s="35"/>
      <c r="B13" s="36"/>
      <c r="C13" s="37">
        <v>45474</v>
      </c>
      <c r="D13" s="38">
        <v>187.024</v>
      </c>
      <c r="E13" s="38">
        <v>0</v>
      </c>
      <c r="F13" s="38">
        <v>415.59899999999999</v>
      </c>
      <c r="G13" s="38">
        <v>1933.585</v>
      </c>
      <c r="H13" s="38">
        <v>705.41</v>
      </c>
      <c r="I13" s="38">
        <v>69.772999999999996</v>
      </c>
      <c r="J13" s="38">
        <v>858.47699999999998</v>
      </c>
      <c r="K13" s="38">
        <v>673.45899999999995</v>
      </c>
      <c r="L13" s="38">
        <v>467.02499999999998</v>
      </c>
      <c r="M13" s="38">
        <v>23.302</v>
      </c>
      <c r="N13" s="38">
        <v>14.472</v>
      </c>
      <c r="O13" s="38">
        <v>161.91300000000001</v>
      </c>
      <c r="P13" s="38">
        <v>54.122999999999998</v>
      </c>
      <c r="Q13" s="38">
        <v>9576.9480000000003</v>
      </c>
      <c r="R13" s="38">
        <v>15236.713</v>
      </c>
      <c r="S13" s="38">
        <v>64077.341999999997</v>
      </c>
      <c r="T13" s="38">
        <v>3113.7</v>
      </c>
      <c r="U13" s="38">
        <v>4364.125</v>
      </c>
      <c r="V13" s="38">
        <v>2997.9090000000001</v>
      </c>
      <c r="W13" s="38">
        <v>264.53399999999999</v>
      </c>
      <c r="X13" s="38">
        <v>11147.839</v>
      </c>
      <c r="Y13" s="38">
        <v>0</v>
      </c>
      <c r="Z13" s="38">
        <v>1349.405</v>
      </c>
      <c r="AA13" s="38">
        <v>8594.6759999999995</v>
      </c>
      <c r="AB13" s="38">
        <v>0</v>
      </c>
      <c r="AC13" s="38">
        <v>1008.2430000000001</v>
      </c>
      <c r="AD13" s="38">
        <v>529.52</v>
      </c>
      <c r="AE13" s="38">
        <v>21.832000000000001</v>
      </c>
      <c r="AF13" s="38">
        <v>4.0000000000000001E-3</v>
      </c>
      <c r="AG13" s="38">
        <v>746</v>
      </c>
      <c r="AH13" s="38">
        <v>1579.7449999999999</v>
      </c>
      <c r="AI13" s="38">
        <v>343.27699999999999</v>
      </c>
      <c r="AJ13" s="38">
        <v>202.786</v>
      </c>
      <c r="AK13" s="38">
        <v>0</v>
      </c>
      <c r="AL13" s="38">
        <v>650.39499999999998</v>
      </c>
    </row>
    <row r="14" spans="1:38" ht="15.95" customHeight="1">
      <c r="A14" s="35"/>
      <c r="B14" s="36"/>
      <c r="C14" s="37">
        <v>45505</v>
      </c>
      <c r="D14" s="38">
        <v>144.03800000000001</v>
      </c>
      <c r="E14" s="38">
        <v>0</v>
      </c>
      <c r="F14" s="38">
        <v>944.52599999999995</v>
      </c>
      <c r="G14" s="38">
        <v>456.88</v>
      </c>
      <c r="H14" s="38">
        <v>174.71</v>
      </c>
      <c r="I14" s="38">
        <v>173.81100000000001</v>
      </c>
      <c r="J14" s="38">
        <v>683.65499999999997</v>
      </c>
      <c r="K14" s="38">
        <v>687.04600000000005</v>
      </c>
      <c r="L14" s="38">
        <v>1116.673</v>
      </c>
      <c r="M14" s="38">
        <v>25.274000000000001</v>
      </c>
      <c r="N14" s="38">
        <v>2.9990000000000001</v>
      </c>
      <c r="O14" s="38">
        <v>291.7</v>
      </c>
      <c r="P14" s="38">
        <v>5.5890000000000004</v>
      </c>
      <c r="Q14" s="38">
        <v>11259.593000000001</v>
      </c>
      <c r="R14" s="38">
        <v>17489.035</v>
      </c>
      <c r="S14" s="38">
        <v>22140.673999999999</v>
      </c>
      <c r="T14" s="38">
        <v>5098.9160000000002</v>
      </c>
      <c r="U14" s="38">
        <v>1092.9190000000001</v>
      </c>
      <c r="V14" s="38">
        <v>4887.6790000000001</v>
      </c>
      <c r="W14" s="38">
        <v>286.44299999999998</v>
      </c>
      <c r="X14" s="38">
        <v>7570.7920000000004</v>
      </c>
      <c r="Y14" s="38">
        <v>2165.2139999999999</v>
      </c>
      <c r="Z14" s="38">
        <v>999.16200000000003</v>
      </c>
      <c r="AA14" s="38">
        <v>1577.7429999999999</v>
      </c>
      <c r="AB14" s="38">
        <v>0</v>
      </c>
      <c r="AC14" s="38">
        <v>645.96799999999996</v>
      </c>
      <c r="AD14" s="38">
        <v>418.69499999999999</v>
      </c>
      <c r="AE14" s="38">
        <v>84.272000000000006</v>
      </c>
      <c r="AF14" s="38">
        <v>0</v>
      </c>
      <c r="AG14" s="38">
        <v>1673</v>
      </c>
      <c r="AH14" s="38">
        <v>2084.3339999999998</v>
      </c>
      <c r="AI14" s="38">
        <v>339.86099999999999</v>
      </c>
      <c r="AJ14" s="38">
        <v>217.35599999999999</v>
      </c>
      <c r="AK14" s="38">
        <v>0</v>
      </c>
      <c r="AL14" s="38">
        <v>531.82000000000005</v>
      </c>
    </row>
    <row r="15" spans="1:38" ht="15.95" customHeight="1">
      <c r="A15" s="35"/>
      <c r="B15" s="36"/>
      <c r="C15" s="37">
        <v>45536</v>
      </c>
      <c r="D15" s="38">
        <v>79.766000000000005</v>
      </c>
      <c r="E15" s="38">
        <v>0</v>
      </c>
      <c r="F15" s="38">
        <v>275.21699999999998</v>
      </c>
      <c r="G15" s="38">
        <v>239.994</v>
      </c>
      <c r="H15" s="38">
        <v>323.649</v>
      </c>
      <c r="I15" s="38">
        <v>223.46199999999999</v>
      </c>
      <c r="J15" s="38">
        <v>786.96799999999996</v>
      </c>
      <c r="K15" s="38">
        <v>578.51</v>
      </c>
      <c r="L15" s="38">
        <v>1154.921</v>
      </c>
      <c r="M15" s="38">
        <v>25.875</v>
      </c>
      <c r="N15" s="38">
        <v>9.2230000000000008</v>
      </c>
      <c r="O15" s="38">
        <v>202.23</v>
      </c>
      <c r="P15" s="38">
        <v>31.06</v>
      </c>
      <c r="Q15" s="38">
        <v>8208.99</v>
      </c>
      <c r="R15" s="38">
        <v>17714.222000000002</v>
      </c>
      <c r="S15" s="38">
        <v>53088.192999999999</v>
      </c>
      <c r="T15" s="38">
        <v>5131.7299999999996</v>
      </c>
      <c r="U15" s="38">
        <v>564.03899999999999</v>
      </c>
      <c r="V15" s="38">
        <v>4769.6319999999996</v>
      </c>
      <c r="W15" s="38">
        <v>244.29499999999999</v>
      </c>
      <c r="X15" s="38">
        <v>10551.937</v>
      </c>
      <c r="Y15" s="38">
        <v>8738.7219999999998</v>
      </c>
      <c r="Z15" s="38">
        <v>1409.4639999999999</v>
      </c>
      <c r="AA15" s="38">
        <v>4252.0889999999999</v>
      </c>
      <c r="AB15" s="38">
        <v>0</v>
      </c>
      <c r="AC15" s="38">
        <v>1309.4100000000001</v>
      </c>
      <c r="AD15" s="38">
        <v>4723.96</v>
      </c>
      <c r="AE15" s="38">
        <v>42.423999999999999</v>
      </c>
      <c r="AF15" s="38">
        <v>5.8999999999999997E-2</v>
      </c>
      <c r="AG15" s="38">
        <v>911</v>
      </c>
      <c r="AH15" s="38">
        <v>4180.4809999999998</v>
      </c>
      <c r="AI15" s="38">
        <v>575.17200000000003</v>
      </c>
      <c r="AJ15" s="38">
        <v>185.75800000000001</v>
      </c>
      <c r="AK15" s="38">
        <v>0</v>
      </c>
      <c r="AL15" s="38">
        <v>544.23800000000006</v>
      </c>
    </row>
    <row r="16" spans="1:38" ht="15.95" customHeight="1">
      <c r="A16" s="35"/>
      <c r="B16" s="36"/>
      <c r="C16" s="37">
        <v>45566</v>
      </c>
      <c r="D16" s="38">
        <v>318.79300000000001</v>
      </c>
      <c r="E16" s="38">
        <v>0</v>
      </c>
      <c r="F16" s="38">
        <v>1018.557</v>
      </c>
      <c r="G16" s="38">
        <v>353.54399999999998</v>
      </c>
      <c r="H16" s="38">
        <v>877.93799999999999</v>
      </c>
      <c r="I16" s="38">
        <v>447.26100000000002</v>
      </c>
      <c r="J16" s="38">
        <v>1286.991</v>
      </c>
      <c r="K16" s="38">
        <v>330.55900000000003</v>
      </c>
      <c r="L16" s="38">
        <v>1133.7090000000001</v>
      </c>
      <c r="M16" s="38">
        <v>66.201999999999998</v>
      </c>
      <c r="N16" s="38">
        <v>4.2480000000000002</v>
      </c>
      <c r="O16" s="38">
        <v>314.048</v>
      </c>
      <c r="P16" s="38">
        <v>24.298999999999999</v>
      </c>
      <c r="Q16" s="38">
        <v>4767.3519999999999</v>
      </c>
      <c r="R16" s="38">
        <v>14106.276</v>
      </c>
      <c r="S16" s="38">
        <v>41870.023000000001</v>
      </c>
      <c r="T16" s="38">
        <v>4202.5469999999996</v>
      </c>
      <c r="U16" s="38">
        <v>568.14400000000001</v>
      </c>
      <c r="V16" s="38">
        <v>4768.277</v>
      </c>
      <c r="W16" s="38">
        <v>999.58799999999997</v>
      </c>
      <c r="X16" s="38">
        <v>12953.838</v>
      </c>
      <c r="Y16" s="38">
        <v>14235.851000000001</v>
      </c>
      <c r="Z16" s="38">
        <v>1834.758</v>
      </c>
      <c r="AA16" s="38">
        <v>4458.8249999999998</v>
      </c>
      <c r="AB16" s="38">
        <v>0</v>
      </c>
      <c r="AC16" s="38">
        <v>1736.713</v>
      </c>
      <c r="AD16" s="38">
        <v>2142.355</v>
      </c>
      <c r="AE16" s="38">
        <v>140.24799999999999</v>
      </c>
      <c r="AF16" s="38">
        <v>2.5999999999999999E-2</v>
      </c>
      <c r="AG16" s="38">
        <v>243</v>
      </c>
      <c r="AH16" s="38">
        <v>2633.989</v>
      </c>
      <c r="AI16" s="38">
        <v>731.846</v>
      </c>
      <c r="AJ16" s="38">
        <v>181.916</v>
      </c>
      <c r="AK16" s="38">
        <v>3.903</v>
      </c>
      <c r="AL16" s="38">
        <v>707.55399999999997</v>
      </c>
    </row>
    <row r="17" spans="1:38" ht="15.95" customHeight="1">
      <c r="A17" s="35"/>
      <c r="B17" s="36"/>
      <c r="C17" s="37">
        <v>45597</v>
      </c>
      <c r="D17" s="38">
        <v>241.19900000000001</v>
      </c>
      <c r="E17" s="38">
        <v>0</v>
      </c>
      <c r="F17" s="38">
        <v>303.51299999999998</v>
      </c>
      <c r="G17" s="38">
        <v>630.21799999999996</v>
      </c>
      <c r="H17" s="38">
        <v>154.398</v>
      </c>
      <c r="I17" s="38">
        <v>615.63300000000004</v>
      </c>
      <c r="J17" s="38">
        <v>1325.0450000000001</v>
      </c>
      <c r="K17" s="38">
        <v>256.70299999999997</v>
      </c>
      <c r="L17" s="38">
        <v>1662.2460000000001</v>
      </c>
      <c r="M17" s="38">
        <v>62.465000000000003</v>
      </c>
      <c r="N17" s="38">
        <v>3.0649999999999999</v>
      </c>
      <c r="O17" s="38">
        <v>360.20800000000003</v>
      </c>
      <c r="P17" s="38">
        <v>8.2420000000000009</v>
      </c>
      <c r="Q17" s="38">
        <v>2271.56</v>
      </c>
      <c r="R17" s="38">
        <v>13932.454</v>
      </c>
      <c r="S17" s="38">
        <v>6592.2719999999999</v>
      </c>
      <c r="T17" s="38">
        <v>2323.585</v>
      </c>
      <c r="U17" s="38">
        <v>354.94</v>
      </c>
      <c r="V17" s="38">
        <v>4874.0479999999998</v>
      </c>
      <c r="W17" s="38">
        <v>2555.614</v>
      </c>
      <c r="X17" s="38">
        <v>25543.271000000001</v>
      </c>
      <c r="Y17" s="38">
        <v>8373.4110000000001</v>
      </c>
      <c r="Z17" s="38">
        <v>3310.85</v>
      </c>
      <c r="AA17" s="38">
        <v>3621.366</v>
      </c>
      <c r="AB17" s="38">
        <v>0</v>
      </c>
      <c r="AC17" s="38">
        <v>571.05499999999995</v>
      </c>
      <c r="AD17" s="38">
        <v>913.31600000000003</v>
      </c>
      <c r="AE17" s="38">
        <v>203.304</v>
      </c>
      <c r="AF17" s="38">
        <v>2.1000000000000001E-2</v>
      </c>
      <c r="AG17" s="38">
        <v>241</v>
      </c>
      <c r="AH17" s="38">
        <v>3056.9679999999998</v>
      </c>
      <c r="AI17" s="38">
        <v>1236.7439999999999</v>
      </c>
      <c r="AJ17" s="38">
        <v>211.79400000000001</v>
      </c>
      <c r="AK17" s="38">
        <v>9.3239999999999998</v>
      </c>
      <c r="AL17" s="38">
        <v>774.548</v>
      </c>
    </row>
    <row r="18" spans="1:38" ht="15.95" customHeight="1">
      <c r="A18" s="35">
        <v>45627</v>
      </c>
      <c r="B18" s="36">
        <v>45627</v>
      </c>
      <c r="C18" s="37">
        <v>45627</v>
      </c>
      <c r="D18" s="38">
        <v>168.886</v>
      </c>
      <c r="E18" s="38">
        <v>0</v>
      </c>
      <c r="F18" s="38">
        <v>637.976</v>
      </c>
      <c r="G18" s="38">
        <v>1015.763</v>
      </c>
      <c r="H18" s="38">
        <v>497.99599999999998</v>
      </c>
      <c r="I18" s="38">
        <v>356.52100000000002</v>
      </c>
      <c r="J18" s="38">
        <v>1238.5239999999999</v>
      </c>
      <c r="K18" s="38">
        <v>256.09699999999998</v>
      </c>
      <c r="L18" s="38">
        <v>2595.538</v>
      </c>
      <c r="M18" s="38">
        <v>36.302999999999997</v>
      </c>
      <c r="N18" s="38">
        <v>6</v>
      </c>
      <c r="O18" s="38">
        <v>333.45400000000001</v>
      </c>
      <c r="P18" s="38">
        <v>17.158000000000001</v>
      </c>
      <c r="Q18" s="38">
        <v>295.12900000000002</v>
      </c>
      <c r="R18" s="38">
        <v>12906.668</v>
      </c>
      <c r="S18" s="38">
        <v>53897.665000000001</v>
      </c>
      <c r="T18" s="38">
        <v>1832.644</v>
      </c>
      <c r="U18" s="38">
        <v>281.55500000000001</v>
      </c>
      <c r="V18" s="38">
        <v>4989.4560000000001</v>
      </c>
      <c r="W18" s="38">
        <v>1979.46</v>
      </c>
      <c r="X18" s="38">
        <v>22270.006000000001</v>
      </c>
      <c r="Y18" s="38">
        <v>16.076000000000001</v>
      </c>
      <c r="Z18" s="38">
        <v>3326.3420000000001</v>
      </c>
      <c r="AA18" s="38">
        <v>5213.67</v>
      </c>
      <c r="AB18" s="38">
        <v>0</v>
      </c>
      <c r="AC18" s="38">
        <v>147.21</v>
      </c>
      <c r="AD18" s="38">
        <v>182.38200000000001</v>
      </c>
      <c r="AE18" s="38">
        <v>159.28</v>
      </c>
      <c r="AF18" s="38">
        <v>1.7999999999999999E-2</v>
      </c>
      <c r="AG18" s="38">
        <v>0</v>
      </c>
      <c r="AH18" s="38">
        <v>1136.2159999999999</v>
      </c>
      <c r="AI18" s="38">
        <v>571.83799999999997</v>
      </c>
      <c r="AJ18" s="38">
        <v>173.99100000000001</v>
      </c>
      <c r="AK18" s="38">
        <v>9.6760000000000002</v>
      </c>
      <c r="AL18" s="38">
        <v>870.75900000000001</v>
      </c>
    </row>
    <row r="19" spans="1:38" ht="15.95" customHeight="1">
      <c r="A19" s="35">
        <v>45658</v>
      </c>
      <c r="B19" s="36">
        <v>45658</v>
      </c>
      <c r="C19" s="37">
        <v>45658</v>
      </c>
      <c r="D19" s="38">
        <v>236.947</v>
      </c>
      <c r="E19" s="38">
        <v>0</v>
      </c>
      <c r="F19" s="38">
        <v>948.94</v>
      </c>
      <c r="G19" s="38">
        <v>1335.422</v>
      </c>
      <c r="H19" s="38">
        <v>300.11599999999999</v>
      </c>
      <c r="I19" s="38">
        <v>131.85300000000001</v>
      </c>
      <c r="J19" s="38">
        <v>1259.816</v>
      </c>
      <c r="K19" s="38">
        <v>305.42399999999998</v>
      </c>
      <c r="L19" s="38">
        <v>2010.24</v>
      </c>
      <c r="M19" s="38">
        <v>37.950000000000003</v>
      </c>
      <c r="N19" s="38">
        <v>1.5569999999999999</v>
      </c>
      <c r="O19" s="38">
        <v>213.929</v>
      </c>
      <c r="P19" s="38">
        <v>82.555999999999997</v>
      </c>
      <c r="Q19" s="38">
        <v>55.378999999999998</v>
      </c>
      <c r="R19" s="38">
        <v>9554.2330000000002</v>
      </c>
      <c r="S19" s="38">
        <v>49189.142</v>
      </c>
      <c r="T19" s="38">
        <v>862.46799999999996</v>
      </c>
      <c r="U19" s="38">
        <v>484.26299999999998</v>
      </c>
      <c r="V19" s="38">
        <v>2639.5279999999998</v>
      </c>
      <c r="W19" s="38">
        <v>1575.8209999999999</v>
      </c>
      <c r="X19" s="38">
        <v>29956.929</v>
      </c>
      <c r="Y19" s="38">
        <v>0.44500000000000001</v>
      </c>
      <c r="Z19" s="38">
        <v>4898.78</v>
      </c>
      <c r="AA19" s="38">
        <v>7647.1450000000004</v>
      </c>
      <c r="AB19" s="38">
        <v>0</v>
      </c>
      <c r="AC19" s="38">
        <v>529.36500000000001</v>
      </c>
      <c r="AD19" s="38">
        <v>247.16900000000001</v>
      </c>
      <c r="AE19" s="38">
        <v>61</v>
      </c>
      <c r="AF19" s="38">
        <v>0.23100000000000001</v>
      </c>
      <c r="AG19" s="38">
        <v>0</v>
      </c>
      <c r="AH19" s="38">
        <v>756.83900000000006</v>
      </c>
      <c r="AI19" s="38">
        <v>538.07399999999996</v>
      </c>
      <c r="AJ19" s="38">
        <v>138.37899999999999</v>
      </c>
      <c r="AK19" s="38">
        <v>10.374000000000001</v>
      </c>
      <c r="AL19" s="38">
        <v>602.37099999999998</v>
      </c>
    </row>
    <row r="20" spans="1:38" ht="15.95" customHeight="1">
      <c r="A20" s="35"/>
      <c r="B20" s="36"/>
      <c r="C20" s="37">
        <v>45689</v>
      </c>
      <c r="D20" s="38">
        <v>194.35400000000001</v>
      </c>
      <c r="E20" s="38">
        <v>0</v>
      </c>
      <c r="F20" s="38">
        <v>300.72800000000001</v>
      </c>
      <c r="G20" s="38">
        <v>869.57899999999995</v>
      </c>
      <c r="H20" s="38">
        <v>126.289</v>
      </c>
      <c r="I20" s="38">
        <v>75.358999999999995</v>
      </c>
      <c r="J20" s="38">
        <v>1271.2940000000001</v>
      </c>
      <c r="K20" s="38">
        <v>272.85500000000002</v>
      </c>
      <c r="L20" s="38">
        <v>2301.36</v>
      </c>
      <c r="M20" s="38">
        <v>56.518999999999998</v>
      </c>
      <c r="N20" s="38">
        <v>0</v>
      </c>
      <c r="O20" s="38">
        <v>133.79599999999999</v>
      </c>
      <c r="P20" s="38">
        <v>21.055</v>
      </c>
      <c r="Q20" s="38">
        <v>198.73599999999999</v>
      </c>
      <c r="R20" s="38">
        <v>11314.404</v>
      </c>
      <c r="S20" s="38">
        <v>39864.194000000003</v>
      </c>
      <c r="T20" s="38">
        <v>605.71199999999999</v>
      </c>
      <c r="U20" s="38">
        <v>25.530999999999999</v>
      </c>
      <c r="V20" s="38">
        <v>3042.181</v>
      </c>
      <c r="W20" s="38">
        <v>805.92899999999997</v>
      </c>
      <c r="X20" s="38">
        <v>22309.669000000002</v>
      </c>
      <c r="Y20" s="38">
        <v>0.01</v>
      </c>
      <c r="Z20" s="38">
        <v>4004.6489999999999</v>
      </c>
      <c r="AA20" s="38">
        <v>2863.5940000000001</v>
      </c>
      <c r="AB20" s="38">
        <v>0</v>
      </c>
      <c r="AC20" s="38">
        <v>918.10199999999998</v>
      </c>
      <c r="AD20" s="38">
        <v>137.352</v>
      </c>
      <c r="AE20" s="38">
        <v>88.263999999999996</v>
      </c>
      <c r="AF20" s="38">
        <v>0.222</v>
      </c>
      <c r="AG20" s="38">
        <v>0</v>
      </c>
      <c r="AH20" s="38">
        <v>423.697</v>
      </c>
      <c r="AI20" s="38">
        <v>583.20100000000002</v>
      </c>
      <c r="AJ20" s="38">
        <v>104.235</v>
      </c>
      <c r="AK20" s="38">
        <v>5.0970000000000004</v>
      </c>
      <c r="AL20" s="38">
        <v>178.79300000000001</v>
      </c>
    </row>
    <row r="21" spans="1:38" ht="15.95" customHeight="1">
      <c r="A21" s="35"/>
      <c r="B21" s="36"/>
      <c r="C21" s="37">
        <v>45717</v>
      </c>
      <c r="D21" s="38">
        <v>345.53199999999998</v>
      </c>
      <c r="E21" s="38">
        <v>0</v>
      </c>
      <c r="F21" s="38">
        <v>761.87800000000004</v>
      </c>
      <c r="G21" s="38">
        <v>1178.3610000000001</v>
      </c>
      <c r="H21" s="38">
        <v>221.92</v>
      </c>
      <c r="I21" s="38">
        <v>69.501000000000005</v>
      </c>
      <c r="J21" s="38">
        <v>2063.0070000000001</v>
      </c>
      <c r="K21" s="38">
        <v>257.80200000000002</v>
      </c>
      <c r="L21" s="38">
        <v>1463.067</v>
      </c>
      <c r="M21" s="38">
        <v>57.533999999999999</v>
      </c>
      <c r="N21" s="38">
        <v>3.5960000000000001</v>
      </c>
      <c r="O21" s="38">
        <v>176.04900000000001</v>
      </c>
      <c r="P21" s="38">
        <v>41.323999999999998</v>
      </c>
      <c r="Q21" s="38">
        <v>884.298</v>
      </c>
      <c r="R21" s="38">
        <v>7405.3459999999995</v>
      </c>
      <c r="S21" s="38">
        <v>63332.303</v>
      </c>
      <c r="T21" s="38">
        <v>757.17</v>
      </c>
      <c r="U21" s="38">
        <v>805.298</v>
      </c>
      <c r="V21" s="38">
        <v>2415.6750000000002</v>
      </c>
      <c r="W21" s="38">
        <v>416.53699999999998</v>
      </c>
      <c r="X21" s="38">
        <v>11638.073</v>
      </c>
      <c r="Y21" s="38">
        <v>0</v>
      </c>
      <c r="Z21" s="38">
        <v>3414.4050000000002</v>
      </c>
      <c r="AA21" s="38">
        <v>7362.1729999999998</v>
      </c>
      <c r="AB21" s="38">
        <v>0</v>
      </c>
      <c r="AC21" s="38">
        <v>373.846</v>
      </c>
      <c r="AD21" s="38">
        <v>104.158</v>
      </c>
      <c r="AE21" s="38">
        <v>0</v>
      </c>
      <c r="AF21" s="38">
        <v>0.94199999999999995</v>
      </c>
      <c r="AG21" s="38">
        <v>0</v>
      </c>
      <c r="AH21" s="38">
        <v>2239.3150000000001</v>
      </c>
      <c r="AI21" s="38">
        <v>1078.5429999999999</v>
      </c>
      <c r="AJ21" s="38">
        <v>270.06099999999998</v>
      </c>
      <c r="AK21" s="38">
        <v>6.34</v>
      </c>
      <c r="AL21" s="38">
        <v>201.60499999999999</v>
      </c>
    </row>
    <row r="22" spans="1:38" ht="15.95" customHeight="1">
      <c r="A22" s="35"/>
      <c r="B22" s="36"/>
      <c r="C22" s="37">
        <v>45748</v>
      </c>
      <c r="D22" s="38">
        <v>510.72399999999999</v>
      </c>
      <c r="E22" s="38">
        <v>0</v>
      </c>
      <c r="F22" s="38">
        <v>13.531000000000001</v>
      </c>
      <c r="G22" s="38">
        <v>895.16</v>
      </c>
      <c r="H22" s="38">
        <v>34.462000000000003</v>
      </c>
      <c r="I22" s="38">
        <v>45.56</v>
      </c>
      <c r="J22" s="38">
        <v>1398.645</v>
      </c>
      <c r="K22" s="38">
        <v>341.34100000000001</v>
      </c>
      <c r="L22" s="38">
        <v>1152.557</v>
      </c>
      <c r="M22" s="38">
        <v>45.71</v>
      </c>
      <c r="N22" s="38">
        <v>5</v>
      </c>
      <c r="O22" s="38">
        <v>162.928</v>
      </c>
      <c r="P22" s="38">
        <v>14.064</v>
      </c>
      <c r="Q22" s="38">
        <v>1807.3420000000001</v>
      </c>
      <c r="R22" s="38">
        <v>14641.098</v>
      </c>
      <c r="S22" s="38">
        <v>53395.720999999998</v>
      </c>
      <c r="T22" s="38">
        <v>2336.3519999999999</v>
      </c>
      <c r="U22" s="38">
        <v>280.62799999999999</v>
      </c>
      <c r="V22" s="38">
        <v>5467.7730000000001</v>
      </c>
      <c r="W22" s="38">
        <v>940.19500000000005</v>
      </c>
      <c r="X22" s="38">
        <v>18650.984</v>
      </c>
      <c r="Y22" s="38">
        <v>0</v>
      </c>
      <c r="Z22" s="38">
        <v>3074.2170000000001</v>
      </c>
      <c r="AA22" s="38">
        <v>12655.412</v>
      </c>
      <c r="AB22" s="38">
        <v>0</v>
      </c>
      <c r="AC22" s="38">
        <v>387.3</v>
      </c>
      <c r="AD22" s="38">
        <v>125.423</v>
      </c>
      <c r="AE22" s="38">
        <v>15.76</v>
      </c>
      <c r="AF22" s="38">
        <v>1.4370000000000001</v>
      </c>
      <c r="AG22" s="38">
        <v>0</v>
      </c>
      <c r="AH22" s="38">
        <v>4875.05</v>
      </c>
      <c r="AI22" s="38">
        <v>1566.5319999999999</v>
      </c>
      <c r="AJ22" s="38">
        <v>375.92099999999999</v>
      </c>
      <c r="AK22" s="38">
        <v>17.664000000000001</v>
      </c>
      <c r="AL22" s="38">
        <v>250.16200000000001</v>
      </c>
    </row>
    <row r="23" spans="1:38" ht="15.95" customHeight="1">
      <c r="A23" s="35"/>
      <c r="B23" s="36"/>
      <c r="C23" s="37">
        <v>45778</v>
      </c>
      <c r="D23" s="38">
        <v>616.16600000000005</v>
      </c>
      <c r="E23" s="38">
        <v>0</v>
      </c>
      <c r="F23" s="38">
        <v>458.61900000000003</v>
      </c>
      <c r="G23" s="38">
        <v>3666.2170000000001</v>
      </c>
      <c r="H23" s="38">
        <v>178.273</v>
      </c>
      <c r="I23" s="38">
        <v>62.037999999999997</v>
      </c>
      <c r="J23" s="38">
        <v>2215.0569999999998</v>
      </c>
      <c r="K23" s="38">
        <v>818.72500000000002</v>
      </c>
      <c r="L23" s="38">
        <v>1219.752</v>
      </c>
      <c r="M23" s="38">
        <v>40.314</v>
      </c>
      <c r="N23" s="38">
        <v>3</v>
      </c>
      <c r="O23" s="38">
        <v>157.06800000000001</v>
      </c>
      <c r="P23" s="38">
        <v>61.01</v>
      </c>
      <c r="Q23" s="38">
        <v>3055.3989999999999</v>
      </c>
      <c r="R23" s="38">
        <v>14370.552</v>
      </c>
      <c r="S23" s="38">
        <v>52430.432000000001</v>
      </c>
      <c r="T23" s="38">
        <v>1381.9649999999999</v>
      </c>
      <c r="U23" s="38">
        <v>1033.616</v>
      </c>
      <c r="V23" s="38">
        <v>9738.0859999999993</v>
      </c>
      <c r="W23" s="38">
        <v>456.875</v>
      </c>
      <c r="X23" s="38">
        <v>17951.237000000001</v>
      </c>
      <c r="Y23" s="38">
        <v>0</v>
      </c>
      <c r="Z23" s="38">
        <v>3258.6350000000002</v>
      </c>
      <c r="AA23" s="38">
        <v>17786.206999999999</v>
      </c>
      <c r="AB23" s="38">
        <v>0</v>
      </c>
      <c r="AC23" s="38">
        <v>730.59900000000005</v>
      </c>
      <c r="AD23" s="38">
        <v>118.959</v>
      </c>
      <c r="AE23" s="38">
        <v>2.544</v>
      </c>
      <c r="AF23" s="38">
        <v>0.59199999999999997</v>
      </c>
      <c r="AG23" s="38">
        <v>0</v>
      </c>
      <c r="AH23" s="38">
        <v>1071.1890000000001</v>
      </c>
      <c r="AI23" s="38">
        <v>1542.2380000000001</v>
      </c>
      <c r="AJ23" s="38">
        <v>380.12900000000002</v>
      </c>
      <c r="AK23" s="38">
        <v>6.0359999999999996</v>
      </c>
      <c r="AL23" s="38">
        <v>343.351</v>
      </c>
    </row>
    <row r="24" spans="1:38" s="43" customFormat="1" ht="15.95" customHeight="1">
      <c r="A24" s="39"/>
      <c r="B24" s="40"/>
      <c r="C24" s="41">
        <v>45809</v>
      </c>
      <c r="D24" s="42">
        <v>886.63400000000001</v>
      </c>
      <c r="E24" s="42">
        <v>0</v>
      </c>
      <c r="F24" s="42">
        <v>188.172</v>
      </c>
      <c r="G24" s="42">
        <v>10094.501</v>
      </c>
      <c r="H24" s="42">
        <v>6089.125</v>
      </c>
      <c r="I24" s="42">
        <v>45.725999999999999</v>
      </c>
      <c r="J24" s="42">
        <v>1342.973</v>
      </c>
      <c r="K24" s="42">
        <v>761.36900000000003</v>
      </c>
      <c r="L24" s="42">
        <v>1039.6849999999999</v>
      </c>
      <c r="M24" s="42">
        <v>28.475000000000001</v>
      </c>
      <c r="N24" s="42">
        <v>8.641</v>
      </c>
      <c r="O24" s="42">
        <v>145.791</v>
      </c>
      <c r="P24" s="42">
        <v>52.765999999999998</v>
      </c>
      <c r="Q24" s="42">
        <v>1632.74</v>
      </c>
      <c r="R24" s="42">
        <v>13482.885</v>
      </c>
      <c r="S24" s="42">
        <v>47546.436999999998</v>
      </c>
      <c r="T24" s="42">
        <v>1980.835</v>
      </c>
      <c r="U24" s="42">
        <v>592.66899999999998</v>
      </c>
      <c r="V24" s="42">
        <v>7385.6670000000004</v>
      </c>
      <c r="W24" s="42">
        <v>430.06799999999998</v>
      </c>
      <c r="X24" s="42">
        <v>19892.403999999999</v>
      </c>
      <c r="Y24" s="42">
        <v>0</v>
      </c>
      <c r="Z24" s="42">
        <v>1502.2719999999999</v>
      </c>
      <c r="AA24" s="42">
        <v>13963.521000000001</v>
      </c>
      <c r="AB24" s="42">
        <v>0</v>
      </c>
      <c r="AC24" s="42">
        <v>1215.7190000000001</v>
      </c>
      <c r="AD24" s="42">
        <v>805.34299999999996</v>
      </c>
      <c r="AE24" s="42">
        <v>20.808</v>
      </c>
      <c r="AF24" s="42">
        <v>0.245</v>
      </c>
      <c r="AG24" s="42">
        <v>2</v>
      </c>
      <c r="AH24" s="42">
        <v>1024.99</v>
      </c>
      <c r="AI24" s="42">
        <v>890.43499999999995</v>
      </c>
      <c r="AJ24" s="42">
        <v>392.89299999999997</v>
      </c>
      <c r="AK24" s="42">
        <v>5.0149999999999997</v>
      </c>
      <c r="AL24" s="42">
        <v>434.048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143.89531392514354</v>
      </c>
      <c r="E26" s="38" t="str">
        <f t="shared" si="0"/>
        <v>-</v>
      </c>
      <c r="F26" s="38">
        <f t="shared" si="0"/>
        <v>41.030136126065422</v>
      </c>
      <c r="G26" s="38">
        <f t="shared" si="0"/>
        <v>275.33833921996433</v>
      </c>
      <c r="H26" s="38">
        <f t="shared" si="0"/>
        <v>3415.6181811042616</v>
      </c>
      <c r="I26" s="38">
        <f t="shared" si="0"/>
        <v>73.706437989619261</v>
      </c>
      <c r="J26" s="38">
        <f t="shared" si="0"/>
        <v>60.629275002855465</v>
      </c>
      <c r="K26" s="38">
        <f t="shared" si="0"/>
        <v>92.994473113682858</v>
      </c>
      <c r="L26" s="38">
        <f t="shared" si="0"/>
        <v>85.237408915910777</v>
      </c>
      <c r="M26" s="38">
        <f t="shared" si="0"/>
        <v>70.633030708934868</v>
      </c>
      <c r="N26" s="38">
        <f t="shared" si="0"/>
        <v>288.0333333333333</v>
      </c>
      <c r="O26" s="38">
        <f t="shared" si="0"/>
        <v>92.820307128122849</v>
      </c>
      <c r="P26" s="38">
        <f t="shared" si="0"/>
        <v>86.487461071955423</v>
      </c>
      <c r="Q26" s="38">
        <f t="shared" si="0"/>
        <v>53.437865234622386</v>
      </c>
      <c r="R26" s="38">
        <f t="shared" si="0"/>
        <v>93.823013896752201</v>
      </c>
      <c r="S26" s="38">
        <f t="shared" si="0"/>
        <v>90.68480877670433</v>
      </c>
      <c r="T26" s="38">
        <f t="shared" si="0"/>
        <v>143.33467200688875</v>
      </c>
      <c r="U26" s="38">
        <f t="shared" si="0"/>
        <v>57.339379421371184</v>
      </c>
      <c r="V26" s="38">
        <f t="shared" si="0"/>
        <v>75.84310715678626</v>
      </c>
      <c r="W26" s="38">
        <f t="shared" si="0"/>
        <v>94.13253077975375</v>
      </c>
      <c r="X26" s="38">
        <f t="shared" si="0"/>
        <v>110.81355563407691</v>
      </c>
      <c r="Y26" s="38" t="str">
        <f t="shared" si="0"/>
        <v>-</v>
      </c>
      <c r="Z26" s="38">
        <f t="shared" si="0"/>
        <v>46.101266327772208</v>
      </c>
      <c r="AA26" s="38">
        <f t="shared" si="0"/>
        <v>78.507581745787633</v>
      </c>
      <c r="AB26" s="38" t="str">
        <f t="shared" si="0"/>
        <v>-</v>
      </c>
      <c r="AC26" s="38">
        <f t="shared" si="0"/>
        <v>166.40030988271269</v>
      </c>
      <c r="AD26" s="38">
        <f t="shared" si="0"/>
        <v>676.99207289906599</v>
      </c>
      <c r="AE26" s="38">
        <f t="shared" si="0"/>
        <v>817.92452830188665</v>
      </c>
      <c r="AF26" s="38">
        <f t="shared" si="0"/>
        <v>41.385135135135137</v>
      </c>
      <c r="AG26" s="38" t="str">
        <f t="shared" si="0"/>
        <v>-</v>
      </c>
      <c r="AH26" s="38">
        <f t="shared" si="0"/>
        <v>95.687128975372218</v>
      </c>
      <c r="AI26" s="38">
        <f t="shared" si="0"/>
        <v>57.736549092941544</v>
      </c>
      <c r="AJ26" s="38">
        <f t="shared" si="0"/>
        <v>103.35780748114453</v>
      </c>
      <c r="AK26" s="38">
        <f t="shared" si="0"/>
        <v>83.084824387011267</v>
      </c>
      <c r="AL26" s="38">
        <f t="shared" si="0"/>
        <v>126.41524271081197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86.326540547382365</v>
      </c>
      <c r="E27" s="38" t="str">
        <f t="shared" si="1"/>
        <v>-</v>
      </c>
      <c r="F27" s="38">
        <f t="shared" si="1"/>
        <v>55.543191109405669</v>
      </c>
      <c r="G27" s="38">
        <f t="shared" si="1"/>
        <v>334.74991999761238</v>
      </c>
      <c r="H27" s="38">
        <f t="shared" si="1"/>
        <v>2098.200594747887</v>
      </c>
      <c r="I27" s="38">
        <f t="shared" si="1"/>
        <v>61.386244948918623</v>
      </c>
      <c r="J27" s="38">
        <f t="shared" si="1"/>
        <v>68.968061958496108</v>
      </c>
      <c r="K27" s="38">
        <f t="shared" si="1"/>
        <v>132.20598858127164</v>
      </c>
      <c r="L27" s="38">
        <f t="shared" si="1"/>
        <v>106.53765556392403</v>
      </c>
      <c r="M27" s="38">
        <f t="shared" si="1"/>
        <v>71.276595744680847</v>
      </c>
      <c r="N27" s="38">
        <f t="shared" si="1"/>
        <v>105.39090132943043</v>
      </c>
      <c r="O27" s="38">
        <f t="shared" si="1"/>
        <v>127.56345755059542</v>
      </c>
      <c r="P27" s="38">
        <f t="shared" si="1"/>
        <v>65.54294089881499</v>
      </c>
      <c r="Q27" s="38">
        <f t="shared" si="1"/>
        <v>23.278469803530079</v>
      </c>
      <c r="R27" s="38">
        <f t="shared" si="1"/>
        <v>82.31410029426489</v>
      </c>
      <c r="S27" s="38">
        <f t="shared" si="1"/>
        <v>102.72243715373273</v>
      </c>
      <c r="T27" s="38">
        <f t="shared" si="1"/>
        <v>43.149072969177979</v>
      </c>
      <c r="U27" s="38">
        <f t="shared" si="1"/>
        <v>12.714025438390813</v>
      </c>
      <c r="V27" s="38">
        <f t="shared" si="1"/>
        <v>98.177832450499452</v>
      </c>
      <c r="W27" s="38">
        <f t="shared" si="1"/>
        <v>135.7396483320866</v>
      </c>
      <c r="X27" s="38">
        <f t="shared" si="1"/>
        <v>67.490100188464268</v>
      </c>
      <c r="Y27" s="38" t="str">
        <f t="shared" si="1"/>
        <v>-</v>
      </c>
      <c r="Z27" s="38">
        <f t="shared" si="1"/>
        <v>92.838973938107017</v>
      </c>
      <c r="AA27" s="38">
        <f t="shared" si="1"/>
        <v>93.568769206161306</v>
      </c>
      <c r="AB27" s="38" t="str">
        <f t="shared" si="1"/>
        <v>-</v>
      </c>
      <c r="AC27" s="38">
        <f t="shared" si="1"/>
        <v>59.111556062960581</v>
      </c>
      <c r="AD27" s="38">
        <f t="shared" si="1"/>
        <v>217.16021485660048</v>
      </c>
      <c r="AE27" s="38">
        <f t="shared" si="1"/>
        <v>199.46319018404907</v>
      </c>
      <c r="AF27" s="38">
        <f t="shared" si="1"/>
        <v>310.12658227848101</v>
      </c>
      <c r="AG27" s="38">
        <f t="shared" si="1"/>
        <v>200</v>
      </c>
      <c r="AH27" s="38">
        <f t="shared" si="1"/>
        <v>112.22411758136602</v>
      </c>
      <c r="AI27" s="38">
        <f t="shared" si="1"/>
        <v>74.869253018531595</v>
      </c>
      <c r="AJ27" s="38">
        <f t="shared" si="1"/>
        <v>106.05830746389526</v>
      </c>
      <c r="AK27" s="38">
        <f t="shared" si="1"/>
        <v>128.9866255144033</v>
      </c>
      <c r="AL27" s="38">
        <f t="shared" si="1"/>
        <v>88.716109186416077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45444</v>
      </c>
      <c r="B33" s="36">
        <v>45444</v>
      </c>
      <c r="C33" s="37">
        <v>45444</v>
      </c>
      <c r="D33" s="54">
        <v>1694.3401150846582</v>
      </c>
      <c r="E33" s="54">
        <v>0</v>
      </c>
      <c r="F33" s="54">
        <v>1945.9376153017402</v>
      </c>
      <c r="G33" s="54">
        <v>484.27929869824089</v>
      </c>
      <c r="H33" s="54">
        <v>486.42487603675994</v>
      </c>
      <c r="I33" s="54">
        <v>906.52172804038184</v>
      </c>
      <c r="J33" s="54">
        <v>920.31764102916998</v>
      </c>
      <c r="K33" s="54">
        <v>991.27112013280168</v>
      </c>
      <c r="L33" s="54">
        <v>690.56546314371064</v>
      </c>
      <c r="M33" s="54">
        <v>400.80042553191493</v>
      </c>
      <c r="N33" s="54">
        <v>452.5371386754482</v>
      </c>
      <c r="O33" s="54">
        <v>1371.7229917139882</v>
      </c>
      <c r="P33" s="54">
        <v>931.00228554393459</v>
      </c>
      <c r="Q33" s="54">
        <v>304.10076862549187</v>
      </c>
      <c r="R33" s="54">
        <v>273.29717133298328</v>
      </c>
      <c r="S33" s="54">
        <v>61.483710381734589</v>
      </c>
      <c r="T33" s="54">
        <v>95.394080787195264</v>
      </c>
      <c r="U33" s="54">
        <v>89.736276682991047</v>
      </c>
      <c r="V33" s="54">
        <v>239.60581750488919</v>
      </c>
      <c r="W33" s="54">
        <v>168.32693879741061</v>
      </c>
      <c r="X33" s="54">
        <v>99.496321012659365</v>
      </c>
      <c r="Y33" s="54">
        <v>0</v>
      </c>
      <c r="Z33" s="54">
        <v>184.7229042090093</v>
      </c>
      <c r="AA33" s="54">
        <v>39.80750373024788</v>
      </c>
      <c r="AB33" s="54">
        <v>0</v>
      </c>
      <c r="AC33" s="54">
        <v>165.66021378434465</v>
      </c>
      <c r="AD33" s="54">
        <v>746.50791151186991</v>
      </c>
      <c r="AE33" s="54">
        <v>1306</v>
      </c>
      <c r="AF33" s="54">
        <v>305.79746835443035</v>
      </c>
      <c r="AG33" s="54">
        <v>684</v>
      </c>
      <c r="AH33" s="54">
        <v>375.15420510608294</v>
      </c>
      <c r="AI33" s="54">
        <v>158.35344566643124</v>
      </c>
      <c r="AJ33" s="54">
        <v>526.23009852881637</v>
      </c>
      <c r="AK33" s="54">
        <v>1031.2993827160494</v>
      </c>
      <c r="AL33" s="54">
        <v>894.06434885693557</v>
      </c>
    </row>
    <row r="34" spans="1:38" ht="15.95" customHeight="1">
      <c r="A34" s="35"/>
      <c r="B34" s="36"/>
      <c r="C34" s="37">
        <v>45474</v>
      </c>
      <c r="D34" s="54">
        <v>1949.5978644452048</v>
      </c>
      <c r="E34" s="54">
        <v>0</v>
      </c>
      <c r="F34" s="54">
        <v>1437.8557239069391</v>
      </c>
      <c r="G34" s="54">
        <v>463.91575751777134</v>
      </c>
      <c r="H34" s="54">
        <v>537.15698388171415</v>
      </c>
      <c r="I34" s="54">
        <v>1089.1290757169679</v>
      </c>
      <c r="J34" s="54">
        <v>913.21797788409003</v>
      </c>
      <c r="K34" s="54">
        <v>1051.4649993540809</v>
      </c>
      <c r="L34" s="54">
        <v>673.10558963652909</v>
      </c>
      <c r="M34" s="54">
        <v>442.07128143506998</v>
      </c>
      <c r="N34" s="54">
        <v>857.1402708678828</v>
      </c>
      <c r="O34" s="54">
        <v>1321.5867842606831</v>
      </c>
      <c r="P34" s="54">
        <v>999.75829129944759</v>
      </c>
      <c r="Q34" s="54">
        <v>333.90547625402161</v>
      </c>
      <c r="R34" s="54">
        <v>274.9224245413036</v>
      </c>
      <c r="S34" s="54">
        <v>56.239045246290026</v>
      </c>
      <c r="T34" s="54">
        <v>109.16608022609758</v>
      </c>
      <c r="U34" s="54">
        <v>81.987778535216108</v>
      </c>
      <c r="V34" s="54">
        <v>381.00006704673154</v>
      </c>
      <c r="W34" s="54">
        <v>236.88892165090309</v>
      </c>
      <c r="X34" s="54">
        <v>132.73123131756745</v>
      </c>
      <c r="Y34" s="54">
        <v>0</v>
      </c>
      <c r="Z34" s="54">
        <v>231.6098561958789</v>
      </c>
      <c r="AA34" s="54">
        <v>38.680434026832422</v>
      </c>
      <c r="AB34" s="54">
        <v>0</v>
      </c>
      <c r="AC34" s="54">
        <v>183.00911387433388</v>
      </c>
      <c r="AD34" s="54">
        <v>668.42639182655989</v>
      </c>
      <c r="AE34" s="54">
        <v>1193</v>
      </c>
      <c r="AF34" s="54">
        <v>176.75</v>
      </c>
      <c r="AG34" s="54">
        <v>706.07238605898124</v>
      </c>
      <c r="AH34" s="54">
        <v>378.21772817764895</v>
      </c>
      <c r="AI34" s="54">
        <v>292.68426664180822</v>
      </c>
      <c r="AJ34" s="54">
        <v>800.48451569634983</v>
      </c>
      <c r="AK34" s="54">
        <v>0</v>
      </c>
      <c r="AL34" s="54">
        <v>969.39163123947753</v>
      </c>
    </row>
    <row r="35" spans="1:38" ht="15.95" customHeight="1">
      <c r="A35" s="35"/>
      <c r="B35" s="36"/>
      <c r="C35" s="37">
        <v>45505</v>
      </c>
      <c r="D35" s="54">
        <v>1726.8927574667796</v>
      </c>
      <c r="E35" s="54">
        <v>0</v>
      </c>
      <c r="F35" s="54">
        <v>1296.7212199558296</v>
      </c>
      <c r="G35" s="54">
        <v>641.25552442654521</v>
      </c>
      <c r="H35" s="54">
        <v>512.34500600995932</v>
      </c>
      <c r="I35" s="54">
        <v>1604.6064000552324</v>
      </c>
      <c r="J35" s="54">
        <v>923.95167006750489</v>
      </c>
      <c r="K35" s="54">
        <v>997.28318773415469</v>
      </c>
      <c r="L35" s="54">
        <v>529.19311741216995</v>
      </c>
      <c r="M35" s="54">
        <v>518.43253936852102</v>
      </c>
      <c r="N35" s="54">
        <v>541.02767589196401</v>
      </c>
      <c r="O35" s="54">
        <v>999.45127871100442</v>
      </c>
      <c r="P35" s="54">
        <v>1047.7353730542136</v>
      </c>
      <c r="Q35" s="54">
        <v>263.22637594449463</v>
      </c>
      <c r="R35" s="54">
        <v>247.24198419180934</v>
      </c>
      <c r="S35" s="54">
        <v>57.697484819116163</v>
      </c>
      <c r="T35" s="54">
        <v>86.963180409326228</v>
      </c>
      <c r="U35" s="54">
        <v>77.339768088943458</v>
      </c>
      <c r="V35" s="54">
        <v>276.61605150420064</v>
      </c>
      <c r="W35" s="54">
        <v>187.12714920595025</v>
      </c>
      <c r="X35" s="54">
        <v>127.73568828730204</v>
      </c>
      <c r="Y35" s="54">
        <v>754.35345697931007</v>
      </c>
      <c r="Z35" s="54">
        <v>322.70974977030755</v>
      </c>
      <c r="AA35" s="54">
        <v>42.538755044389355</v>
      </c>
      <c r="AB35" s="54">
        <v>0</v>
      </c>
      <c r="AC35" s="54">
        <v>309.17897945409061</v>
      </c>
      <c r="AD35" s="54">
        <v>777.51380599242884</v>
      </c>
      <c r="AE35" s="54">
        <v>1141</v>
      </c>
      <c r="AF35" s="54">
        <v>0</v>
      </c>
      <c r="AG35" s="54">
        <v>682.10340705319777</v>
      </c>
      <c r="AH35" s="54">
        <v>366.32239506720134</v>
      </c>
      <c r="AI35" s="54">
        <v>297.22013117127295</v>
      </c>
      <c r="AJ35" s="54">
        <v>742.92928191538306</v>
      </c>
      <c r="AK35" s="54">
        <v>0</v>
      </c>
      <c r="AL35" s="54">
        <v>990.4255255537588</v>
      </c>
    </row>
    <row r="36" spans="1:38" ht="15.95" customHeight="1">
      <c r="A36" s="35"/>
      <c r="B36" s="36"/>
      <c r="C36" s="37">
        <v>45536</v>
      </c>
      <c r="D36" s="54">
        <v>3526.1974149386956</v>
      </c>
      <c r="E36" s="54">
        <v>0</v>
      </c>
      <c r="F36" s="54">
        <v>1734.5902033667978</v>
      </c>
      <c r="G36" s="54">
        <v>849.95471136778428</v>
      </c>
      <c r="H36" s="54">
        <v>450.91892142413542</v>
      </c>
      <c r="I36" s="54">
        <v>2013.7723729314157</v>
      </c>
      <c r="J36" s="54">
        <v>968.70634638257218</v>
      </c>
      <c r="K36" s="54">
        <v>930.55825309847717</v>
      </c>
      <c r="L36" s="54">
        <v>494.15698822690035</v>
      </c>
      <c r="M36" s="54">
        <v>500.16668599033812</v>
      </c>
      <c r="N36" s="54">
        <v>810.64393364415048</v>
      </c>
      <c r="O36" s="54">
        <v>1197.0001928497256</v>
      </c>
      <c r="P36" s="54">
        <v>954.32559562137794</v>
      </c>
      <c r="Q36" s="54">
        <v>280.85021336364156</v>
      </c>
      <c r="R36" s="54">
        <v>205.53730234384554</v>
      </c>
      <c r="S36" s="54">
        <v>62.042738599145764</v>
      </c>
      <c r="T36" s="54">
        <v>77.620351811182573</v>
      </c>
      <c r="U36" s="54">
        <v>64.216382200521593</v>
      </c>
      <c r="V36" s="54">
        <v>273.38539556091541</v>
      </c>
      <c r="W36" s="54">
        <v>141.76981108905215</v>
      </c>
      <c r="X36" s="54">
        <v>123.57941778841175</v>
      </c>
      <c r="Y36" s="54">
        <v>521.83848084422414</v>
      </c>
      <c r="Z36" s="54">
        <v>319.09844948150504</v>
      </c>
      <c r="AA36" s="54">
        <v>45.133804113695639</v>
      </c>
      <c r="AB36" s="54">
        <v>0</v>
      </c>
      <c r="AC36" s="54">
        <v>191.33091926898373</v>
      </c>
      <c r="AD36" s="54">
        <v>761.90906696923776</v>
      </c>
      <c r="AE36" s="54">
        <v>1416.368093531963</v>
      </c>
      <c r="AF36" s="54">
        <v>278.03389830508473</v>
      </c>
      <c r="AG36" s="54">
        <v>665.57848518111973</v>
      </c>
      <c r="AH36" s="54">
        <v>252.16426626505421</v>
      </c>
      <c r="AI36" s="54">
        <v>238.88179361999539</v>
      </c>
      <c r="AJ36" s="54">
        <v>730.16054759418159</v>
      </c>
      <c r="AK36" s="54">
        <v>0</v>
      </c>
      <c r="AL36" s="54">
        <v>962.89994267213979</v>
      </c>
    </row>
    <row r="37" spans="1:38" ht="15.95" customHeight="1">
      <c r="A37" s="35"/>
      <c r="B37" s="36"/>
      <c r="C37" s="37">
        <v>45566</v>
      </c>
      <c r="D37" s="54">
        <v>2855.9615863585459</v>
      </c>
      <c r="E37" s="54">
        <v>0</v>
      </c>
      <c r="F37" s="54">
        <v>1578.9680420437933</v>
      </c>
      <c r="G37" s="54">
        <v>663.27067917996067</v>
      </c>
      <c r="H37" s="54">
        <v>358.16867705920009</v>
      </c>
      <c r="I37" s="54">
        <v>1569.2669470398716</v>
      </c>
      <c r="J37" s="54">
        <v>960.380555108777</v>
      </c>
      <c r="K37" s="54">
        <v>1194.571180938955</v>
      </c>
      <c r="L37" s="54">
        <v>525.04800791031914</v>
      </c>
      <c r="M37" s="54">
        <v>700.03439473127696</v>
      </c>
      <c r="N37" s="54">
        <v>382.0011770244821</v>
      </c>
      <c r="O37" s="54">
        <v>1059.8845686009781</v>
      </c>
      <c r="P37" s="54">
        <v>856.99831268776484</v>
      </c>
      <c r="Q37" s="54">
        <v>385.76029019883578</v>
      </c>
      <c r="R37" s="54">
        <v>235.46790605826794</v>
      </c>
      <c r="S37" s="54">
        <v>61.659397559920144</v>
      </c>
      <c r="T37" s="54">
        <v>81.661424131604008</v>
      </c>
      <c r="U37" s="54">
        <v>52.519572502745788</v>
      </c>
      <c r="V37" s="54">
        <v>253.38550696614314</v>
      </c>
      <c r="W37" s="54">
        <v>112.00405266969992</v>
      </c>
      <c r="X37" s="54">
        <v>130.83470821543392</v>
      </c>
      <c r="Y37" s="54">
        <v>428.86521114895061</v>
      </c>
      <c r="Z37" s="54">
        <v>402.414330936287</v>
      </c>
      <c r="AA37" s="54">
        <v>61.717496649902159</v>
      </c>
      <c r="AB37" s="54">
        <v>0</v>
      </c>
      <c r="AC37" s="54">
        <v>160.33093953923301</v>
      </c>
      <c r="AD37" s="54">
        <v>794.15650814174126</v>
      </c>
      <c r="AE37" s="54">
        <v>1480.8155838229422</v>
      </c>
      <c r="AF37" s="54">
        <v>261.26923076923077</v>
      </c>
      <c r="AG37" s="54">
        <v>728.98353909465015</v>
      </c>
      <c r="AH37" s="54">
        <v>324.06960431497623</v>
      </c>
      <c r="AI37" s="54">
        <v>227.65146765849647</v>
      </c>
      <c r="AJ37" s="54">
        <v>827.26351173068895</v>
      </c>
      <c r="AK37" s="54">
        <v>1932.3341019728414</v>
      </c>
      <c r="AL37" s="54">
        <v>1017.3200222173856</v>
      </c>
    </row>
    <row r="38" spans="1:38" ht="15.95" customHeight="1">
      <c r="A38" s="35"/>
      <c r="B38" s="36"/>
      <c r="C38" s="37">
        <v>45597</v>
      </c>
      <c r="D38" s="54">
        <v>3073.260556635807</v>
      </c>
      <c r="E38" s="54">
        <v>0</v>
      </c>
      <c r="F38" s="54">
        <v>1805.0383805636002</v>
      </c>
      <c r="G38" s="54">
        <v>489.77290715276297</v>
      </c>
      <c r="H38" s="54">
        <v>397.21767121335768</v>
      </c>
      <c r="I38" s="54">
        <v>1361.5181626066178</v>
      </c>
      <c r="J38" s="54">
        <v>924.2907244659616</v>
      </c>
      <c r="K38" s="54">
        <v>1170.8919763306233</v>
      </c>
      <c r="L38" s="54">
        <v>491.39772572772023</v>
      </c>
      <c r="M38" s="54">
        <v>564.10945329384458</v>
      </c>
      <c r="N38" s="54">
        <v>409.00065252854813</v>
      </c>
      <c r="O38" s="54">
        <v>989.24954193132862</v>
      </c>
      <c r="P38" s="54">
        <v>501.02220334870179</v>
      </c>
      <c r="Q38" s="54">
        <v>436.73523085456691</v>
      </c>
      <c r="R38" s="54">
        <v>231.88816227205919</v>
      </c>
      <c r="S38" s="54">
        <v>83.391262223403402</v>
      </c>
      <c r="T38" s="54">
        <v>88.420561330874477</v>
      </c>
      <c r="U38" s="54">
        <v>49.716230912266859</v>
      </c>
      <c r="V38" s="54">
        <v>211.01524113016532</v>
      </c>
      <c r="W38" s="54">
        <v>102.08647667448997</v>
      </c>
      <c r="X38" s="54">
        <v>168.49343316288662</v>
      </c>
      <c r="Y38" s="54">
        <v>405.20016108130847</v>
      </c>
      <c r="Z38" s="54">
        <v>365.65531117386774</v>
      </c>
      <c r="AA38" s="54">
        <v>82.170281048642963</v>
      </c>
      <c r="AB38" s="54">
        <v>0</v>
      </c>
      <c r="AC38" s="54">
        <v>248.46418471075467</v>
      </c>
      <c r="AD38" s="54">
        <v>1041.7333617280328</v>
      </c>
      <c r="AE38" s="54">
        <v>1764.0582379097311</v>
      </c>
      <c r="AF38" s="54">
        <v>287.90476190476193</v>
      </c>
      <c r="AG38" s="54">
        <v>843.18257261410781</v>
      </c>
      <c r="AH38" s="54">
        <v>303.70839537738044</v>
      </c>
      <c r="AI38" s="54">
        <v>197.48058450253245</v>
      </c>
      <c r="AJ38" s="54">
        <v>724.05819333881038</v>
      </c>
      <c r="AK38" s="54">
        <v>1916.3120978120978</v>
      </c>
      <c r="AL38" s="54">
        <v>978.94545463935094</v>
      </c>
    </row>
    <row r="39" spans="1:38" ht="15.95" customHeight="1">
      <c r="A39" s="35">
        <v>45627</v>
      </c>
      <c r="B39" s="36">
        <v>45627</v>
      </c>
      <c r="C39" s="37">
        <v>45627</v>
      </c>
      <c r="D39" s="54">
        <v>4313.8304477576594</v>
      </c>
      <c r="E39" s="54">
        <v>0</v>
      </c>
      <c r="F39" s="54">
        <v>1807.8946041857373</v>
      </c>
      <c r="G39" s="54">
        <v>488.09275391995965</v>
      </c>
      <c r="H39" s="54">
        <v>388.77211262741065</v>
      </c>
      <c r="I39" s="54">
        <v>2032.2174177678173</v>
      </c>
      <c r="J39" s="54">
        <v>1052.3613825812015</v>
      </c>
      <c r="K39" s="54">
        <v>1718.4777213321515</v>
      </c>
      <c r="L39" s="54">
        <v>433.03238596391196</v>
      </c>
      <c r="M39" s="54">
        <v>1042.6542985428202</v>
      </c>
      <c r="N39" s="54">
        <v>409</v>
      </c>
      <c r="O39" s="54">
        <v>1073.5674515825272</v>
      </c>
      <c r="P39" s="54">
        <v>697.99673621634224</v>
      </c>
      <c r="Q39" s="54">
        <v>636.63074452188698</v>
      </c>
      <c r="R39" s="54">
        <v>244.70442905945978</v>
      </c>
      <c r="S39" s="54">
        <v>68.451918816891236</v>
      </c>
      <c r="T39" s="54">
        <v>100.10979219095471</v>
      </c>
      <c r="U39" s="54">
        <v>44.292980057182433</v>
      </c>
      <c r="V39" s="54">
        <v>194.50692821020968</v>
      </c>
      <c r="W39" s="54">
        <v>94.170960261889604</v>
      </c>
      <c r="X39" s="54">
        <v>191.26490801125064</v>
      </c>
      <c r="Y39" s="54">
        <v>433.57022891266485</v>
      </c>
      <c r="Z39" s="54">
        <v>373.96023890507951</v>
      </c>
      <c r="AA39" s="54">
        <v>98.82609678019513</v>
      </c>
      <c r="AB39" s="54">
        <v>0</v>
      </c>
      <c r="AC39" s="54">
        <v>260.64834590041437</v>
      </c>
      <c r="AD39" s="54">
        <v>1048.866763167418</v>
      </c>
      <c r="AE39" s="54">
        <v>1920.6436464088397</v>
      </c>
      <c r="AF39" s="54">
        <v>320.61111111111114</v>
      </c>
      <c r="AG39" s="54">
        <v>0</v>
      </c>
      <c r="AH39" s="54">
        <v>650.45854221380444</v>
      </c>
      <c r="AI39" s="54">
        <v>489.19482091081738</v>
      </c>
      <c r="AJ39" s="54">
        <v>878.24670241564218</v>
      </c>
      <c r="AK39" s="54">
        <v>3322.8259611409671</v>
      </c>
      <c r="AL39" s="54">
        <v>881.68105526328179</v>
      </c>
    </row>
    <row r="40" spans="1:38" ht="15.95" customHeight="1">
      <c r="A40" s="35">
        <v>45658</v>
      </c>
      <c r="B40" s="36">
        <v>45658</v>
      </c>
      <c r="C40" s="37">
        <v>45658</v>
      </c>
      <c r="D40" s="54">
        <v>3546.744411197441</v>
      </c>
      <c r="E40" s="54">
        <v>0</v>
      </c>
      <c r="F40" s="54">
        <v>1794.6432893544377</v>
      </c>
      <c r="G40" s="54">
        <v>456.81742999591143</v>
      </c>
      <c r="H40" s="54">
        <v>390.0429100747711</v>
      </c>
      <c r="I40" s="54">
        <v>1902.7798229846876</v>
      </c>
      <c r="J40" s="54">
        <v>881.40388755183301</v>
      </c>
      <c r="K40" s="54">
        <v>1484.4272912410288</v>
      </c>
      <c r="L40" s="54">
        <v>430.53334129258201</v>
      </c>
      <c r="M40" s="54">
        <v>823.180395256917</v>
      </c>
      <c r="N40" s="54">
        <v>523.5317919075145</v>
      </c>
      <c r="O40" s="54">
        <v>1227.5855681090457</v>
      </c>
      <c r="P40" s="54">
        <v>1107.870863413925</v>
      </c>
      <c r="Q40" s="54">
        <v>887.34466133371848</v>
      </c>
      <c r="R40" s="54">
        <v>289.32008158059364</v>
      </c>
      <c r="S40" s="54">
        <v>52.594897304775102</v>
      </c>
      <c r="T40" s="54">
        <v>59.169432373143117</v>
      </c>
      <c r="U40" s="54">
        <v>36.612411024587878</v>
      </c>
      <c r="V40" s="54">
        <v>259.81972686025682</v>
      </c>
      <c r="W40" s="54">
        <v>106.429006847859</v>
      </c>
      <c r="X40" s="54">
        <v>134.81574276188323</v>
      </c>
      <c r="Y40" s="54">
        <v>381.761797752809</v>
      </c>
      <c r="Z40" s="54">
        <v>213.91565185617642</v>
      </c>
      <c r="AA40" s="54">
        <v>79.519477007432172</v>
      </c>
      <c r="AB40" s="54">
        <v>0</v>
      </c>
      <c r="AC40" s="54">
        <v>170.05426501563196</v>
      </c>
      <c r="AD40" s="54">
        <v>921.68041299677554</v>
      </c>
      <c r="AE40" s="54">
        <v>1998.655737704918</v>
      </c>
      <c r="AF40" s="54">
        <v>336.7532467532468</v>
      </c>
      <c r="AG40" s="54">
        <v>0</v>
      </c>
      <c r="AH40" s="54">
        <v>870.26389364184456</v>
      </c>
      <c r="AI40" s="54">
        <v>245.79637373298095</v>
      </c>
      <c r="AJ40" s="54">
        <v>976.56804139356404</v>
      </c>
      <c r="AK40" s="54">
        <v>1652.1013109697319</v>
      </c>
      <c r="AL40" s="54">
        <v>773.89799309727721</v>
      </c>
    </row>
    <row r="41" spans="1:38" ht="15.95" customHeight="1">
      <c r="A41" s="35"/>
      <c r="B41" s="36"/>
      <c r="C41" s="37">
        <v>45689</v>
      </c>
      <c r="D41" s="54">
        <v>4418.777246673596</v>
      </c>
      <c r="E41" s="54">
        <v>0</v>
      </c>
      <c r="F41" s="54">
        <v>1846.3634181053976</v>
      </c>
      <c r="G41" s="54">
        <v>634.69287091799595</v>
      </c>
      <c r="H41" s="54">
        <v>437.08553397366359</v>
      </c>
      <c r="I41" s="54">
        <v>2051.1198131610026</v>
      </c>
      <c r="J41" s="54">
        <v>933.75973535625906</v>
      </c>
      <c r="K41" s="54">
        <v>1527.9719741254512</v>
      </c>
      <c r="L41" s="54">
        <v>492.67828197239891</v>
      </c>
      <c r="M41" s="54">
        <v>856.81508873122311</v>
      </c>
      <c r="N41" s="54">
        <v>0</v>
      </c>
      <c r="O41" s="54">
        <v>1522.4546100032885</v>
      </c>
      <c r="P41" s="54">
        <v>1107.2742816433151</v>
      </c>
      <c r="Q41" s="54">
        <v>761.61286329603092</v>
      </c>
      <c r="R41" s="54">
        <v>279.05463699192637</v>
      </c>
      <c r="S41" s="54">
        <v>62.42716511463896</v>
      </c>
      <c r="T41" s="54">
        <v>68.91719331959743</v>
      </c>
      <c r="U41" s="54">
        <v>119.68924053111903</v>
      </c>
      <c r="V41" s="54">
        <v>272.39450216801697</v>
      </c>
      <c r="W41" s="54">
        <v>119.64226749502748</v>
      </c>
      <c r="X41" s="54">
        <v>124.76231001006784</v>
      </c>
      <c r="Y41" s="54">
        <v>216</v>
      </c>
      <c r="Z41" s="54">
        <v>275.24015238289303</v>
      </c>
      <c r="AA41" s="54">
        <v>107.56757033294524</v>
      </c>
      <c r="AB41" s="54">
        <v>0</v>
      </c>
      <c r="AC41" s="54">
        <v>124.10255069698138</v>
      </c>
      <c r="AD41" s="54">
        <v>908.87636146543184</v>
      </c>
      <c r="AE41" s="54">
        <v>2058.71612435421</v>
      </c>
      <c r="AF41" s="54">
        <v>309.01351351351354</v>
      </c>
      <c r="AG41" s="54">
        <v>0</v>
      </c>
      <c r="AH41" s="54">
        <v>1189.9544367791134</v>
      </c>
      <c r="AI41" s="54">
        <v>381.28526014187219</v>
      </c>
      <c r="AJ41" s="54">
        <v>1187.9740298364272</v>
      </c>
      <c r="AK41" s="54">
        <v>1958.6741220325682</v>
      </c>
      <c r="AL41" s="54">
        <v>777.86489403947587</v>
      </c>
    </row>
    <row r="42" spans="1:38" ht="15.95" customHeight="1">
      <c r="A42" s="35"/>
      <c r="B42" s="36"/>
      <c r="C42" s="37">
        <v>45717</v>
      </c>
      <c r="D42" s="54">
        <v>3662.0237517798641</v>
      </c>
      <c r="E42" s="54">
        <v>0</v>
      </c>
      <c r="F42" s="54">
        <v>1855.0084790478265</v>
      </c>
      <c r="G42" s="54">
        <v>483.11635228932391</v>
      </c>
      <c r="H42" s="54">
        <v>440.75996755587602</v>
      </c>
      <c r="I42" s="54">
        <v>2293.5811858822176</v>
      </c>
      <c r="J42" s="54">
        <v>911.48456500632335</v>
      </c>
      <c r="K42" s="54">
        <v>1614.8599894492672</v>
      </c>
      <c r="L42" s="54">
        <v>587.48010241499537</v>
      </c>
      <c r="M42" s="54">
        <v>916.47580561059544</v>
      </c>
      <c r="N42" s="54">
        <v>494.47719688542821</v>
      </c>
      <c r="O42" s="54">
        <v>1477.2095836954484</v>
      </c>
      <c r="P42" s="54">
        <v>837.06792662859357</v>
      </c>
      <c r="Q42" s="54">
        <v>604.44236332096193</v>
      </c>
      <c r="R42" s="54">
        <v>259.59083802431383</v>
      </c>
      <c r="S42" s="54">
        <v>56.178083212922161</v>
      </c>
      <c r="T42" s="54">
        <v>70.545417805776765</v>
      </c>
      <c r="U42" s="54">
        <v>41.266257956681876</v>
      </c>
      <c r="V42" s="54">
        <v>321.55736926531921</v>
      </c>
      <c r="W42" s="54">
        <v>141.78178169046208</v>
      </c>
      <c r="X42" s="54">
        <v>116.99478496139351</v>
      </c>
      <c r="Y42" s="54">
        <v>0</v>
      </c>
      <c r="Z42" s="54">
        <v>200.51370238738522</v>
      </c>
      <c r="AA42" s="54">
        <v>72.915517334352231</v>
      </c>
      <c r="AB42" s="54">
        <v>0</v>
      </c>
      <c r="AC42" s="54">
        <v>162.52433087421022</v>
      </c>
      <c r="AD42" s="54">
        <v>927.69654755275644</v>
      </c>
      <c r="AE42" s="54">
        <v>0</v>
      </c>
      <c r="AF42" s="54">
        <v>423.87791932059446</v>
      </c>
      <c r="AG42" s="54">
        <v>0</v>
      </c>
      <c r="AH42" s="54">
        <v>470.81908172811774</v>
      </c>
      <c r="AI42" s="54">
        <v>252.5824153510801</v>
      </c>
      <c r="AJ42" s="54">
        <v>953.91875909516739</v>
      </c>
      <c r="AK42" s="54">
        <v>1026.8326498422714</v>
      </c>
      <c r="AL42" s="54">
        <v>742.69550358374056</v>
      </c>
    </row>
    <row r="43" spans="1:38" ht="15.95" customHeight="1">
      <c r="A43" s="35"/>
      <c r="B43" s="36"/>
      <c r="C43" s="37">
        <v>45748</v>
      </c>
      <c r="D43" s="54">
        <v>3038.9391510874757</v>
      </c>
      <c r="E43" s="54">
        <v>0</v>
      </c>
      <c r="F43" s="54">
        <v>2419.7850121942206</v>
      </c>
      <c r="G43" s="54">
        <v>531.72985723222666</v>
      </c>
      <c r="H43" s="54">
        <v>464.5089083628344</v>
      </c>
      <c r="I43" s="54">
        <v>2041.3148814749779</v>
      </c>
      <c r="J43" s="54">
        <v>987.2443743766288</v>
      </c>
      <c r="K43" s="54">
        <v>1322.2438558508939</v>
      </c>
      <c r="L43" s="54">
        <v>551.36709681169782</v>
      </c>
      <c r="M43" s="54">
        <v>941.8130605994312</v>
      </c>
      <c r="N43" s="54">
        <v>494</v>
      </c>
      <c r="O43" s="54">
        <v>1369.420461799077</v>
      </c>
      <c r="P43" s="54">
        <v>837.2070534698521</v>
      </c>
      <c r="Q43" s="54">
        <v>670.90479389069696</v>
      </c>
      <c r="R43" s="54">
        <v>270.33099102266783</v>
      </c>
      <c r="S43" s="54">
        <v>53.826622417927453</v>
      </c>
      <c r="T43" s="54">
        <v>63.766661444850776</v>
      </c>
      <c r="U43" s="54">
        <v>57.701312769930304</v>
      </c>
      <c r="V43" s="54">
        <v>279.89709375279477</v>
      </c>
      <c r="W43" s="54">
        <v>109.10073867655115</v>
      </c>
      <c r="X43" s="54">
        <v>108.94042523440049</v>
      </c>
      <c r="Y43" s="54">
        <v>0</v>
      </c>
      <c r="Z43" s="54">
        <v>212.16625469184513</v>
      </c>
      <c r="AA43" s="54">
        <v>60.726728928303565</v>
      </c>
      <c r="AB43" s="54">
        <v>0</v>
      </c>
      <c r="AC43" s="54">
        <v>205.80416214820551</v>
      </c>
      <c r="AD43" s="54">
        <v>797.94653293255624</v>
      </c>
      <c r="AE43" s="54">
        <v>1855</v>
      </c>
      <c r="AF43" s="54">
        <v>538.57480862908835</v>
      </c>
      <c r="AG43" s="54">
        <v>0</v>
      </c>
      <c r="AH43" s="54">
        <v>351.47925969990052</v>
      </c>
      <c r="AI43" s="54">
        <v>196.70996060086867</v>
      </c>
      <c r="AJ43" s="54">
        <v>793.01164340380024</v>
      </c>
      <c r="AK43" s="54">
        <v>1041.5075860507247</v>
      </c>
      <c r="AL43" s="54">
        <v>774.0136871307393</v>
      </c>
    </row>
    <row r="44" spans="1:38" ht="15.95" customHeight="1">
      <c r="A44" s="35"/>
      <c r="B44" s="36"/>
      <c r="C44" s="37">
        <v>45778</v>
      </c>
      <c r="D44" s="54">
        <v>2080.9785690869021</v>
      </c>
      <c r="E44" s="54">
        <v>0</v>
      </c>
      <c r="F44" s="54">
        <v>2498.0049867101015</v>
      </c>
      <c r="G44" s="54">
        <v>445.60844570847826</v>
      </c>
      <c r="H44" s="54">
        <v>471.98954973551798</v>
      </c>
      <c r="I44" s="54">
        <v>1330.3760920726006</v>
      </c>
      <c r="J44" s="54">
        <v>905.75597512840534</v>
      </c>
      <c r="K44" s="54">
        <v>785.56822376255764</v>
      </c>
      <c r="L44" s="54">
        <v>614.01121375492721</v>
      </c>
      <c r="M44" s="54">
        <v>554.99496452845165</v>
      </c>
      <c r="N44" s="54">
        <v>499</v>
      </c>
      <c r="O44" s="54">
        <v>1290.0735795960984</v>
      </c>
      <c r="P44" s="54">
        <v>1012.9650876905425</v>
      </c>
      <c r="Q44" s="54">
        <v>500.73412539573394</v>
      </c>
      <c r="R44" s="54">
        <v>257.70901291752745</v>
      </c>
      <c r="S44" s="54">
        <v>46.164428666160902</v>
      </c>
      <c r="T44" s="54">
        <v>79.776748325753545</v>
      </c>
      <c r="U44" s="54">
        <v>41.729459489791182</v>
      </c>
      <c r="V44" s="54">
        <v>241.40315961473331</v>
      </c>
      <c r="W44" s="54">
        <v>134.47391518467853</v>
      </c>
      <c r="X44" s="54">
        <v>91.751062057728944</v>
      </c>
      <c r="Y44" s="54">
        <v>0</v>
      </c>
      <c r="Z44" s="54">
        <v>197.90386496186287</v>
      </c>
      <c r="AA44" s="54">
        <v>52.712773274256847</v>
      </c>
      <c r="AB44" s="54">
        <v>0</v>
      </c>
      <c r="AC44" s="54">
        <v>274.57074263720591</v>
      </c>
      <c r="AD44" s="54">
        <v>538.74263401676205</v>
      </c>
      <c r="AE44" s="54">
        <v>2594</v>
      </c>
      <c r="AF44" s="54">
        <v>370.42229729729729</v>
      </c>
      <c r="AG44" s="54">
        <v>0</v>
      </c>
      <c r="AH44" s="54">
        <v>624.23416876013471</v>
      </c>
      <c r="AI44" s="54">
        <v>175.80930764252989</v>
      </c>
      <c r="AJ44" s="54">
        <v>614.5608069892063</v>
      </c>
      <c r="AK44" s="54">
        <v>1485.4814446653413</v>
      </c>
      <c r="AL44" s="54">
        <v>692.57373358458256</v>
      </c>
    </row>
    <row r="45" spans="1:38" s="43" customFormat="1" ht="15.95" customHeight="1">
      <c r="A45" s="39"/>
      <c r="B45" s="40"/>
      <c r="C45" s="41">
        <v>45809</v>
      </c>
      <c r="D45" s="42">
        <v>1799.721767944834</v>
      </c>
      <c r="E45" s="42">
        <v>0</v>
      </c>
      <c r="F45" s="42">
        <v>2452.0070095444594</v>
      </c>
      <c r="G45" s="42">
        <v>385.38122597640046</v>
      </c>
      <c r="H45" s="42">
        <v>307.97134087409933</v>
      </c>
      <c r="I45" s="42">
        <v>1170.4170493810961</v>
      </c>
      <c r="J45" s="42">
        <v>950.24981514892704</v>
      </c>
      <c r="K45" s="42">
        <v>925.9582804133081</v>
      </c>
      <c r="L45" s="42">
        <v>601.012990473076</v>
      </c>
      <c r="M45" s="42">
        <v>471.87754170324848</v>
      </c>
      <c r="N45" s="42">
        <v>499.92049531304241</v>
      </c>
      <c r="O45" s="42">
        <v>1239.1205081246442</v>
      </c>
      <c r="P45" s="42">
        <v>941.97324034416101</v>
      </c>
      <c r="Q45" s="42">
        <v>773.72737606722433</v>
      </c>
      <c r="R45" s="42">
        <v>230.4025386258208</v>
      </c>
      <c r="S45" s="42">
        <v>37.8510108128607</v>
      </c>
      <c r="T45" s="42">
        <v>87.232537288567713</v>
      </c>
      <c r="U45" s="42">
        <v>26.938567733422872</v>
      </c>
      <c r="V45" s="42">
        <v>211.93878047845917</v>
      </c>
      <c r="W45" s="42">
        <v>115.80406121822594</v>
      </c>
      <c r="X45" s="42">
        <v>94.017563337241683</v>
      </c>
      <c r="Y45" s="42">
        <v>0</v>
      </c>
      <c r="Z45" s="42">
        <v>226.77865526349422</v>
      </c>
      <c r="AA45" s="42">
        <v>48.774752728914144</v>
      </c>
      <c r="AB45" s="42">
        <v>0</v>
      </c>
      <c r="AC45" s="42">
        <v>278.21320387359253</v>
      </c>
      <c r="AD45" s="42">
        <v>432.54848182699789</v>
      </c>
      <c r="AE45" s="42">
        <v>1343</v>
      </c>
      <c r="AF45" s="42">
        <v>370.03265306122449</v>
      </c>
      <c r="AG45" s="42">
        <v>1037</v>
      </c>
      <c r="AH45" s="42">
        <v>515.55886594015544</v>
      </c>
      <c r="AI45" s="42">
        <v>191.90565173201861</v>
      </c>
      <c r="AJ45" s="42">
        <v>523.66167633426915</v>
      </c>
      <c r="AK45" s="42">
        <v>1417.6833499501495</v>
      </c>
      <c r="AL45" s="42">
        <v>816.71076470805076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86.484397037040182</v>
      </c>
      <c r="E47" s="38" t="str">
        <f t="shared" si="2"/>
        <v>-</v>
      </c>
      <c r="F47" s="38">
        <f t="shared" si="2"/>
        <v>98.15861147554304</v>
      </c>
      <c r="G47" s="38">
        <f t="shared" si="2"/>
        <v>86.484273286983637</v>
      </c>
      <c r="H47" s="38">
        <f t="shared" si="2"/>
        <v>65.249610091298166</v>
      </c>
      <c r="I47" s="38">
        <f t="shared" si="2"/>
        <v>87.976404293142153</v>
      </c>
      <c r="J47" s="38">
        <f t="shared" si="2"/>
        <v>104.91234297562475</v>
      </c>
      <c r="K47" s="38">
        <f t="shared" si="2"/>
        <v>117.87114758516304</v>
      </c>
      <c r="L47" s="38">
        <f t="shared" si="2"/>
        <v>97.883064186668221</v>
      </c>
      <c r="M47" s="38">
        <f t="shared" si="2"/>
        <v>85.023751900916182</v>
      </c>
      <c r="N47" s="38">
        <f t="shared" si="2"/>
        <v>100.1844679986057</v>
      </c>
      <c r="O47" s="38">
        <f t="shared" si="2"/>
        <v>96.050374778824093</v>
      </c>
      <c r="P47" s="38">
        <f t="shared" si="2"/>
        <v>92.991678764740485</v>
      </c>
      <c r="Q47" s="38">
        <f t="shared" si="2"/>
        <v>154.51860315207034</v>
      </c>
      <c r="R47" s="38">
        <f t="shared" si="2"/>
        <v>89.404144627085529</v>
      </c>
      <c r="S47" s="38">
        <f t="shared" si="2"/>
        <v>81.991723728633431</v>
      </c>
      <c r="T47" s="38">
        <f t="shared" si="2"/>
        <v>109.34581706986832</v>
      </c>
      <c r="U47" s="38">
        <f t="shared" si="2"/>
        <v>64.555275967600792</v>
      </c>
      <c r="V47" s="38">
        <f t="shared" si="2"/>
        <v>87.794534593790019</v>
      </c>
      <c r="W47" s="38">
        <f t="shared" si="2"/>
        <v>86.116375104560234</v>
      </c>
      <c r="X47" s="38">
        <f t="shared" si="2"/>
        <v>102.47027252729421</v>
      </c>
      <c r="Y47" s="38" t="str">
        <f t="shared" si="2"/>
        <v>-</v>
      </c>
      <c r="Z47" s="38">
        <f t="shared" si="2"/>
        <v>114.59031146622411</v>
      </c>
      <c r="AA47" s="38">
        <f t="shared" si="2"/>
        <v>92.529285976183118</v>
      </c>
      <c r="AB47" s="38" t="str">
        <f t="shared" si="2"/>
        <v>-</v>
      </c>
      <c r="AC47" s="38">
        <f t="shared" si="2"/>
        <v>101.32660209948132</v>
      </c>
      <c r="AD47" s="38">
        <f t="shared" si="2"/>
        <v>80.288518954217366</v>
      </c>
      <c r="AE47" s="38">
        <f t="shared" si="2"/>
        <v>51.773323053199697</v>
      </c>
      <c r="AF47" s="38">
        <f t="shared" si="2"/>
        <v>99.894810804069905</v>
      </c>
      <c r="AG47" s="38" t="str">
        <f t="shared" si="2"/>
        <v>-</v>
      </c>
      <c r="AH47" s="38">
        <f t="shared" si="2"/>
        <v>82.590619312647988</v>
      </c>
      <c r="AI47" s="38">
        <f t="shared" si="2"/>
        <v>109.15556992137023</v>
      </c>
      <c r="AJ47" s="38">
        <f t="shared" si="2"/>
        <v>85.209090846476059</v>
      </c>
      <c r="AK47" s="38">
        <f t="shared" si="2"/>
        <v>95.435951424457826</v>
      </c>
      <c r="AL47" s="38">
        <f t="shared" si="2"/>
        <v>117.92401662144579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106.21962803819412</v>
      </c>
      <c r="E48" s="38" t="str">
        <f t="shared" si="3"/>
        <v>-</v>
      </c>
      <c r="F48" s="38">
        <f t="shared" si="3"/>
        <v>126.00645520510416</v>
      </c>
      <c r="G48" s="38">
        <f t="shared" si="3"/>
        <v>79.578298517470841</v>
      </c>
      <c r="H48" s="38">
        <f t="shared" si="3"/>
        <v>63.31323829146136</v>
      </c>
      <c r="I48" s="38">
        <f t="shared" si="3"/>
        <v>129.11075522824743</v>
      </c>
      <c r="J48" s="38">
        <f t="shared" si="3"/>
        <v>103.25237426572467</v>
      </c>
      <c r="K48" s="38">
        <f t="shared" si="3"/>
        <v>93.411203212422507</v>
      </c>
      <c r="L48" s="38">
        <f t="shared" si="3"/>
        <v>87.03200819471067</v>
      </c>
      <c r="M48" s="38">
        <f t="shared" si="3"/>
        <v>117.73379259191276</v>
      </c>
      <c r="N48" s="38">
        <f t="shared" si="3"/>
        <v>110.47060066192196</v>
      </c>
      <c r="O48" s="38">
        <f t="shared" si="3"/>
        <v>90.333144199642291</v>
      </c>
      <c r="P48" s="38">
        <f t="shared" si="3"/>
        <v>101.17840256362172</v>
      </c>
      <c r="Q48" s="38">
        <f t="shared" si="3"/>
        <v>254.43124644649947</v>
      </c>
      <c r="R48" s="38">
        <f t="shared" si="3"/>
        <v>84.304765212919094</v>
      </c>
      <c r="S48" s="38">
        <f t="shared" si="3"/>
        <v>61.562665261830674</v>
      </c>
      <c r="T48" s="38">
        <f t="shared" si="3"/>
        <v>91.444392113977926</v>
      </c>
      <c r="U48" s="38">
        <f t="shared" si="3"/>
        <v>30.019707446285111</v>
      </c>
      <c r="V48" s="38">
        <f t="shared" si="3"/>
        <v>88.453102969477996</v>
      </c>
      <c r="W48" s="38">
        <f t="shared" si="3"/>
        <v>68.797105231980467</v>
      </c>
      <c r="X48" s="38">
        <f t="shared" si="3"/>
        <v>94.493507277801157</v>
      </c>
      <c r="Y48" s="38" t="str">
        <f t="shared" si="3"/>
        <v>-</v>
      </c>
      <c r="Z48" s="38">
        <f t="shared" si="3"/>
        <v>122.76693907264466</v>
      </c>
      <c r="AA48" s="38">
        <f t="shared" si="3"/>
        <v>122.5265293182714</v>
      </c>
      <c r="AB48" s="38" t="str">
        <f t="shared" si="3"/>
        <v>-</v>
      </c>
      <c r="AC48" s="38">
        <f t="shared" si="3"/>
        <v>167.94207704921146</v>
      </c>
      <c r="AD48" s="38">
        <f t="shared" si="3"/>
        <v>57.942919982050334</v>
      </c>
      <c r="AE48" s="38">
        <f t="shared" si="3"/>
        <v>102.83307810107199</v>
      </c>
      <c r="AF48" s="38">
        <f t="shared" si="3"/>
        <v>121.00579349216301</v>
      </c>
      <c r="AG48" s="38">
        <f t="shared" si="3"/>
        <v>151.60818713450291</v>
      </c>
      <c r="AH48" s="38">
        <f t="shared" si="3"/>
        <v>137.42585286878764</v>
      </c>
      <c r="AI48" s="38">
        <f t="shared" si="3"/>
        <v>121.1881755552478</v>
      </c>
      <c r="AJ48" s="38">
        <f t="shared" si="3"/>
        <v>99.5119203174186</v>
      </c>
      <c r="AK48" s="38">
        <f t="shared" si="3"/>
        <v>137.46574212199295</v>
      </c>
      <c r="AL48" s="38">
        <f t="shared" si="3"/>
        <v>91.348096560635526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53834-B43C-4EA5-8445-34EBD7C24E3E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886.6339999999999</v>
      </c>
      <c r="E8" s="79">
        <f>IF(ISERR(SUMPRODUCT(D10:D67,E10:E67)/D8),"-",SUMPRODUCT(D10:D67,E10:E67)/D8)</f>
        <v>1799.7217679448345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188.172</v>
      </c>
      <c r="I8" s="79">
        <f t="shared" ref="I8:AN8" si="3">IF(ISERR(SUMPRODUCT(H10:H67,I10:I67)/H8),"-",SUMPRODUCT(H10:H67,I10:I67)/H8)</f>
        <v>2452.0070095444594</v>
      </c>
      <c r="J8" s="79">
        <f t="shared" ref="J8:AO8" si="4">IF(SUM(J10:J67)&lt;0.001,"-",SUM(J10:J67))</f>
        <v>10094.501</v>
      </c>
      <c r="K8" s="79">
        <f t="shared" ref="K8:AP8" si="5">IF(ISERR(SUMPRODUCT(J10:J67,K10:K67)/J8),"-",SUMPRODUCT(J10:J67,K10:K67)/J8)</f>
        <v>385.3812259764004</v>
      </c>
      <c r="L8" s="79">
        <f t="shared" ref="L8:AQ8" si="6">IF(SUM(L10:L67)&lt;0.001,"-",SUM(L10:L67))</f>
        <v>6089.125</v>
      </c>
      <c r="M8" s="79">
        <f t="shared" ref="M8:AR8" si="7">IF(ISERR(SUMPRODUCT(L10:L67,M10:M67)/L8),"-",SUMPRODUCT(L10:L67,M10:M67)/L8)</f>
        <v>307.97134087409933</v>
      </c>
      <c r="N8" s="79">
        <f t="shared" ref="N8:AS8" si="8">IF(SUM(N10:N67)&lt;0.001,"-",SUM(N10:N67))</f>
        <v>45.725999999999999</v>
      </c>
      <c r="O8" s="79">
        <f t="shared" ref="O8:AT8" si="9">IF(ISERR(SUMPRODUCT(N10:N67,O10:O67)/N8),"-",SUMPRODUCT(N10:N67,O10:O67)/N8)</f>
        <v>1170.4170493810959</v>
      </c>
      <c r="P8" s="79">
        <f t="shared" ref="P8:AU8" si="10">IF(SUM(P10:P67)&lt;0.001,"-",SUM(P10:P67))</f>
        <v>1342.973</v>
      </c>
      <c r="Q8" s="79">
        <f t="shared" ref="Q8:AV8" si="11">IF(ISERR(SUMPRODUCT(P10:P67,Q10:Q67)/P8),"-",SUMPRODUCT(P10:P67,Q10:Q67)/P8)</f>
        <v>950.24981514892704</v>
      </c>
      <c r="R8" s="79">
        <f t="shared" ref="R8:AW8" si="12">IF(SUM(R10:R67)&lt;0.001,"-",SUM(R10:R67))</f>
        <v>761.36899999999991</v>
      </c>
      <c r="S8" s="79">
        <f t="shared" ref="S8:AX8" si="13">IF(ISERR(SUMPRODUCT(R10:R67,S10:S67)/R8),"-",SUMPRODUCT(R10:R67,S10:S67)/R8)</f>
        <v>925.9582804133081</v>
      </c>
      <c r="T8" s="79">
        <f t="shared" ref="T8:AY8" si="14">IF(SUM(T10:T67)&lt;0.001,"-",SUM(T10:T67))</f>
        <v>1039.6849999999999</v>
      </c>
      <c r="U8" s="79">
        <f t="shared" ref="U8:AZ8" si="15">IF(ISERR(SUMPRODUCT(T10:T67,U10:U67)/T8),"-",SUMPRODUCT(T10:T67,U10:U67)/T8)</f>
        <v>601.012990473076</v>
      </c>
      <c r="V8" s="79">
        <f t="shared" ref="V8:BA8" si="16">IF(SUM(V10:V67)&lt;0.001,"-",SUM(V10:V67))</f>
        <v>28.474999999999998</v>
      </c>
      <c r="W8" s="79">
        <f t="shared" ref="W8:BB8" si="17">IF(ISERR(SUMPRODUCT(V10:V67,W10:W67)/V8),"-",SUMPRODUCT(V10:V67,W10:W67)/V8)</f>
        <v>471.87754170324843</v>
      </c>
      <c r="X8" s="79">
        <f t="shared" ref="X8:BC8" si="18">IF(SUM(X10:X67)&lt;0.001,"-",SUM(X10:X67))</f>
        <v>8.641</v>
      </c>
      <c r="Y8" s="79">
        <f t="shared" ref="Y8:BD8" si="19">IF(ISERR(SUMPRODUCT(X10:X67,Y10:Y67)/X8),"-",SUMPRODUCT(X10:X67,Y10:Y67)/X8)</f>
        <v>499.92049531304247</v>
      </c>
      <c r="Z8" s="79">
        <f t="shared" ref="Z8:BU8" si="20">IF(SUM(Z10:Z67)&lt;0.001,"-",SUM(Z10:Z67))</f>
        <v>145.791</v>
      </c>
      <c r="AA8" s="79">
        <f t="shared" ref="AA8:BU8" si="21">IF(ISERR(SUMPRODUCT(Z10:Z67,AA10:AA67)/Z8),"-",SUMPRODUCT(Z10:Z67,AA10:AA67)/Z8)</f>
        <v>1239.1205081246439</v>
      </c>
      <c r="AB8" s="79">
        <f t="shared" ref="AB8:BU8" si="22">IF(SUM(AB10:AB67)&lt;0.001,"-",SUM(AB10:AB67))</f>
        <v>52.765999999999998</v>
      </c>
      <c r="AC8" s="79">
        <f t="shared" ref="AC8:BU8" si="23">IF(ISERR(SUMPRODUCT(AB10:AB67,AC10:AC67)/AB8),"-",SUMPRODUCT(AB10:AB67,AC10:AC67)/AB8)</f>
        <v>941.97324034416113</v>
      </c>
      <c r="AD8" s="79">
        <f t="shared" ref="AD8:BU8" si="24">IF(SUM(AD10:AD67)&lt;0.001,"-",SUM(AD10:AD67))</f>
        <v>1632.7399999999996</v>
      </c>
      <c r="AE8" s="79">
        <f t="shared" ref="AE8:BU8" si="25">IF(ISERR(SUMPRODUCT(AD10:AD67,AE10:AE67)/AD8),"-",SUMPRODUCT(AD10:AD67,AE10:AE67)/AD8)</f>
        <v>773.72737606722433</v>
      </c>
      <c r="AF8" s="79">
        <f t="shared" ref="AF8:BU8" si="26">IF(SUM(AF10:AF67)&lt;0.001,"-",SUM(AF10:AF67))</f>
        <v>13482.885</v>
      </c>
      <c r="AG8" s="79">
        <f t="shared" ref="AG8:BU8" si="27">IF(ISERR(SUMPRODUCT(AF10:AF67,AG10:AG67)/AF8),"-",SUMPRODUCT(AF10:AF67,AG10:AG67)/AF8)</f>
        <v>230.4025386258208</v>
      </c>
      <c r="AH8" s="79">
        <f t="shared" ref="AH8:BU8" si="28">IF(SUM(AH10:AH67)&lt;0.001,"-",SUM(AH10:AH67))</f>
        <v>47546.436999999991</v>
      </c>
      <c r="AI8" s="79">
        <f t="shared" ref="AI8:BU8" si="29">IF(ISERR(SUMPRODUCT(AH10:AH67,AI10:AI67)/AH8),"-",SUMPRODUCT(AH10:AH67,AI10:AI67)/AH8)</f>
        <v>37.851010812860707</v>
      </c>
      <c r="AJ8" s="79">
        <f t="shared" ref="AJ8:BU8" si="30">IF(SUM(AJ10:AJ67)&lt;0.001,"-",SUM(AJ10:AJ67))</f>
        <v>1980.8350000000003</v>
      </c>
      <c r="AK8" s="79">
        <f t="shared" ref="AK8:BU8" si="31">IF(ISERR(SUMPRODUCT(AJ10:AJ67,AK10:AK67)/AJ8),"-",SUMPRODUCT(AJ10:AJ67,AK10:AK67)/AJ8)</f>
        <v>87.23253728856767</v>
      </c>
      <c r="AL8" s="79">
        <f t="shared" ref="AL8:BU8" si="32">IF(SUM(AL10:AL67)&lt;0.001,"-",SUM(AL10:AL67))</f>
        <v>592.66899999999987</v>
      </c>
      <c r="AM8" s="79">
        <f t="shared" ref="AM8:BU8" si="33">IF(ISERR(SUMPRODUCT(AL10:AL67,AM10:AM67)/AL8),"-",SUMPRODUCT(AL10:AL67,AM10:AM67)/AL8)</f>
        <v>26.938567733422879</v>
      </c>
      <c r="AN8" s="79">
        <f t="shared" ref="AN8:BU8" si="34">IF(SUM(AN10:AN67)&lt;0.001,"-",SUM(AN10:AN67))</f>
        <v>7385.6669999999995</v>
      </c>
      <c r="AO8" s="79">
        <f t="shared" ref="AO8:BU8" si="35">IF(ISERR(SUMPRODUCT(AN10:AN67,AO10:AO67)/AN8),"-",SUMPRODUCT(AN10:AN67,AO10:AO67)/AN8)</f>
        <v>211.93878047845914</v>
      </c>
      <c r="AP8" s="79">
        <f t="shared" ref="AP8:BU8" si="36">IF(SUM(AP10:AP67)&lt;0.001,"-",SUM(AP10:AP67))</f>
        <v>430.06799999999993</v>
      </c>
      <c r="AQ8" s="79">
        <f t="shared" ref="AQ8:BU8" si="37">IF(ISERR(SUMPRODUCT(AP10:AP67,AQ10:AQ67)/AP8),"-",SUMPRODUCT(AP10:AP67,AQ10:AQ67)/AP8)</f>
        <v>115.804061218226</v>
      </c>
      <c r="AR8" s="79">
        <f t="shared" ref="AR8:BU8" si="38">IF(SUM(AR10:AR67)&lt;0.001,"-",SUM(AR10:AR67))</f>
        <v>19892.403999999999</v>
      </c>
      <c r="AS8" s="79">
        <f t="shared" ref="AS8:BU8" si="39">IF(ISERR(SUMPRODUCT(AR10:AR67,AS10:AS67)/AR8),"-",SUMPRODUCT(AR10:AR67,AS10:AS67)/AR8)</f>
        <v>94.017563337241711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1502.2719999999999</v>
      </c>
      <c r="AW8" s="79">
        <f t="shared" ref="AW8:BU8" si="43">IF(ISERR(SUMPRODUCT(AV10:AV67,AW10:AW67)/AV8),"-",SUMPRODUCT(AV10:AV67,AW10:AW67)/AV8)</f>
        <v>226.77865526349422</v>
      </c>
      <c r="AX8" s="79">
        <f t="shared" ref="AX8:BU8" si="44">IF(SUM(AX10:AX67)&lt;0.001,"-",SUM(AX10:AX67))</f>
        <v>13963.520999999997</v>
      </c>
      <c r="AY8" s="79">
        <f t="shared" ref="AY8:BU8" si="45">IF(ISERR(SUMPRODUCT(AX10:AX67,AY10:AY67)/AX8),"-",SUMPRODUCT(AX10:AX67,AY10:AY67)/AX8)</f>
        <v>48.774752728914159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1215.7190000000003</v>
      </c>
      <c r="BC8" s="79">
        <f t="shared" ref="BC8:BU8" si="49">IF(ISERR(SUMPRODUCT(BB10:BB67,BC10:BC67)/BB8),"-",SUMPRODUCT(BB10:BB67,BC10:BC67)/BB8)</f>
        <v>278.21320387359242</v>
      </c>
      <c r="BD8" s="79">
        <f t="shared" ref="BD8:BU8" si="50">IF(SUM(BD10:BD67)&lt;0.001,"-",SUM(BD10:BD67))</f>
        <v>805.34300000000019</v>
      </c>
      <c r="BE8" s="79">
        <f t="shared" ref="BE8:BU8" si="51">IF(ISERR(SUMPRODUCT(BD10:BD67,BE10:BE67)/BD8),"-",SUMPRODUCT(BD10:BD67,BE10:BE67)/BD8)</f>
        <v>432.54848182699766</v>
      </c>
      <c r="BF8" s="79">
        <f t="shared" ref="BF8:BU8" si="52">IF(SUM(BF10:BF67)&lt;0.001,"-",SUM(BF10:BF67))</f>
        <v>20.808</v>
      </c>
      <c r="BG8" s="79">
        <f t="shared" ref="BG8:BU8" si="53">IF(ISERR(SUMPRODUCT(BF10:BF67,BG10:BG67)/BF8),"-",SUMPRODUCT(BF10:BF67,BG10:BG67)/BF8)</f>
        <v>1343</v>
      </c>
      <c r="BH8" s="79">
        <f t="shared" ref="BH8:BU8" si="54">IF(SUM(BH10:BH67)&lt;0.001,"-",SUM(BH10:BH67))</f>
        <v>0.24500000000000002</v>
      </c>
      <c r="BI8" s="79">
        <f t="shared" ref="BI8:BU8" si="55">IF(ISERR(SUMPRODUCT(BH10:BH67,BI10:BI67)/BH8),"-",SUMPRODUCT(BH10:BH67,BI10:BI67)/BH8)</f>
        <v>370.03265306122444</v>
      </c>
      <c r="BJ8" s="79">
        <f t="shared" ref="BJ8:BU8" si="56">IF(SUM(BJ10:BJ67)&lt;0.001,"-",SUM(BJ10:BJ67))</f>
        <v>2</v>
      </c>
      <c r="BK8" s="79">
        <f t="shared" ref="BK8:BU8" si="57">IF(ISERR(SUMPRODUCT(BJ10:BJ67,BK10:BK67)/BJ8),"-",SUMPRODUCT(BJ10:BJ67,BK10:BK67)/BJ8)</f>
        <v>1037</v>
      </c>
      <c r="BL8" s="79">
        <f t="shared" ref="BL8:BU8" si="58">IF(SUM(BL10:BL67)&lt;0.001,"-",SUM(BL10:BL67))</f>
        <v>1024.99</v>
      </c>
      <c r="BM8" s="79">
        <f t="shared" ref="BM8:BU8" si="59">IF(ISERR(SUMPRODUCT(BL10:BL67,BM10:BM67)/BL8),"-",SUMPRODUCT(BL10:BL67,BM10:BM67)/BL8)</f>
        <v>515.55886594015544</v>
      </c>
      <c r="BN8" s="79">
        <f t="shared" ref="BN8:BU8" si="60">IF(SUM(BN10:BN67)&lt;0.001,"-",SUM(BN10:BN67))</f>
        <v>890.43500000000006</v>
      </c>
      <c r="BO8" s="79">
        <f t="shared" ref="BO8:BU8" si="61">IF(ISERR(SUMPRODUCT(BN10:BN67,BO10:BO67)/BN8),"-",SUMPRODUCT(BN10:BN67,BO10:BO67)/BN8)</f>
        <v>191.90565173201864</v>
      </c>
      <c r="BP8" s="79">
        <f t="shared" ref="BP8:BU8" si="62">IF(SUM(BP10:BP67)&lt;0.001,"-",SUM(BP10:BP67))</f>
        <v>392.89300000000009</v>
      </c>
      <c r="BQ8" s="79">
        <f t="shared" ref="BQ8:BU8" si="63">IF(ISERR(SUMPRODUCT(BP10:BP67,BQ10:BQ67)/BP8),"-",SUMPRODUCT(BP10:BP67,BQ10:BQ67)/BP8)</f>
        <v>523.66167633426892</v>
      </c>
      <c r="BR8" s="79">
        <f t="shared" ref="BR8:BU8" si="64">IF(SUM(BR10:BR67)&lt;0.001,"-",SUM(BR10:BR67))</f>
        <v>5.0149999999999997</v>
      </c>
      <c r="BS8" s="79">
        <f t="shared" ref="BS8:BU8" si="65">IF(ISERR(SUMPRODUCT(BR10:BR67,BS10:BS67)/BR8),"-",SUMPRODUCT(BR10:BR67,BS10:BS67)/BR8)</f>
        <v>1417.6833499501495</v>
      </c>
      <c r="BT8" s="79">
        <f t="shared" ref="BT8:BU8" si="66">IF(SUM(BT10:BT67)&lt;0.001,"-",SUM(BT10:BT67))</f>
        <v>434.048</v>
      </c>
      <c r="BU8" s="79">
        <f t="shared" ref="BU8" si="67">IF(ISERR(SUMPRODUCT(BT10:BT67,BU10:BU67)/BT8),"-",SUMPRODUCT(BT10:BT67,BU10:BU67)/BT8)</f>
        <v>816.71076470805076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221.86099999999999</v>
      </c>
      <c r="AW10" s="85">
        <v>201.86011962444954</v>
      </c>
      <c r="AX10" s="84">
        <v>899.77499999999998</v>
      </c>
      <c r="AY10" s="85">
        <v>43.330856047345172</v>
      </c>
      <c r="AZ10" s="84">
        <v>0</v>
      </c>
      <c r="BA10" s="85">
        <v>0</v>
      </c>
      <c r="BB10" s="84">
        <v>184.65100000000001</v>
      </c>
      <c r="BC10" s="85">
        <v>375.42518589122182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27.21</v>
      </c>
      <c r="BO10" s="85">
        <v>108.65920617420066</v>
      </c>
      <c r="BP10" s="84">
        <v>0</v>
      </c>
      <c r="BQ10" s="85">
        <v>0</v>
      </c>
      <c r="BR10" s="84">
        <v>0</v>
      </c>
      <c r="BS10" s="85">
        <v>0</v>
      </c>
      <c r="BT10" s="84">
        <v>16.148</v>
      </c>
      <c r="BU10" s="85">
        <v>763.87534059945506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19.855</v>
      </c>
      <c r="AI11" s="85">
        <v>37.799999999999997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0.27600000000000002</v>
      </c>
      <c r="AS11" s="85">
        <v>285.78623188405794</v>
      </c>
      <c r="AT11" s="84">
        <v>0</v>
      </c>
      <c r="AU11" s="85">
        <v>0</v>
      </c>
      <c r="AV11" s="84">
        <v>525.94500000000005</v>
      </c>
      <c r="AW11" s="85">
        <v>218.2568557548793</v>
      </c>
      <c r="AX11" s="84">
        <v>7159.0910000000003</v>
      </c>
      <c r="AY11" s="85">
        <v>48.990541257262969</v>
      </c>
      <c r="AZ11" s="84">
        <v>0</v>
      </c>
      <c r="BA11" s="85">
        <v>0</v>
      </c>
      <c r="BB11" s="84">
        <v>156.97999999999999</v>
      </c>
      <c r="BC11" s="85">
        <v>312.94387820104475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2.5999999999999999E-2</v>
      </c>
      <c r="BM11" s="85">
        <v>281.84615384615381</v>
      </c>
      <c r="BN11" s="84">
        <v>80.323999999999998</v>
      </c>
      <c r="BO11" s="85">
        <v>174.21124445993726</v>
      </c>
      <c r="BP11" s="84">
        <v>0</v>
      </c>
      <c r="BQ11" s="85">
        <v>0</v>
      </c>
      <c r="BR11" s="84">
        <v>0</v>
      </c>
      <c r="BS11" s="85">
        <v>0</v>
      </c>
      <c r="BT11" s="84">
        <v>30.451000000000001</v>
      </c>
      <c r="BU11" s="85">
        <v>1065.1886965945289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208.965</v>
      </c>
      <c r="AW12" s="85">
        <v>246.66008183188572</v>
      </c>
      <c r="AX12" s="84">
        <v>5014.6319999999996</v>
      </c>
      <c r="AY12" s="85">
        <v>49.12096201675417</v>
      </c>
      <c r="AZ12" s="84">
        <v>0</v>
      </c>
      <c r="BA12" s="85">
        <v>0</v>
      </c>
      <c r="BB12" s="84">
        <v>0.33</v>
      </c>
      <c r="BC12" s="85">
        <v>269.01818181818186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8.7739999999999991</v>
      </c>
      <c r="BO12" s="85">
        <v>342.96261682242988</v>
      </c>
      <c r="BP12" s="84">
        <v>0</v>
      </c>
      <c r="BQ12" s="85">
        <v>0</v>
      </c>
      <c r="BR12" s="84">
        <v>5.0149999999999997</v>
      </c>
      <c r="BS12" s="85">
        <v>1417.6833499501495</v>
      </c>
      <c r="BT12" s="84">
        <v>50.576000000000001</v>
      </c>
      <c r="BU12" s="85">
        <v>995.9913397658969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227.40700000000001</v>
      </c>
      <c r="AW13" s="85">
        <v>173.54460064993603</v>
      </c>
      <c r="AX13" s="84">
        <v>270.83300000000003</v>
      </c>
      <c r="AY13" s="85">
        <v>73.371232456901495</v>
      </c>
      <c r="AZ13" s="84">
        <v>0</v>
      </c>
      <c r="BA13" s="85">
        <v>0</v>
      </c>
      <c r="BB13" s="84">
        <v>174.32400000000001</v>
      </c>
      <c r="BC13" s="85">
        <v>463.49124618526423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7.6070000000000002</v>
      </c>
      <c r="BM13" s="85">
        <v>730.57092151965298</v>
      </c>
      <c r="BN13" s="84">
        <v>73.483999999999995</v>
      </c>
      <c r="BO13" s="85">
        <v>165.95194872353164</v>
      </c>
      <c r="BP13" s="84">
        <v>0</v>
      </c>
      <c r="BQ13" s="85">
        <v>0</v>
      </c>
      <c r="BR13" s="84">
        <v>0</v>
      </c>
      <c r="BS13" s="85">
        <v>0</v>
      </c>
      <c r="BT13" s="84">
        <v>19.577999999999999</v>
      </c>
      <c r="BU13" s="85">
        <v>432.41526202880783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0.31</v>
      </c>
      <c r="AI14" s="85">
        <v>96.258064516129039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8.0000000000000002E-3</v>
      </c>
      <c r="AS14" s="85">
        <v>152</v>
      </c>
      <c r="AT14" s="84">
        <v>0</v>
      </c>
      <c r="AU14" s="85">
        <v>0</v>
      </c>
      <c r="AV14" s="84">
        <v>80.477999999999994</v>
      </c>
      <c r="AW14" s="85">
        <v>245.54409900842467</v>
      </c>
      <c r="AX14" s="84">
        <v>1.042</v>
      </c>
      <c r="AY14" s="85">
        <v>18.464491362763916</v>
      </c>
      <c r="AZ14" s="84">
        <v>0</v>
      </c>
      <c r="BA14" s="85">
        <v>0</v>
      </c>
      <c r="BB14" s="84">
        <v>8.5000000000000006E-2</v>
      </c>
      <c r="BC14" s="85">
        <v>532.82352941176475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5.1999999999999998E-2</v>
      </c>
      <c r="BM14" s="85">
        <v>319.42307692307691</v>
      </c>
      <c r="BN14" s="84">
        <v>156.11699999999999</v>
      </c>
      <c r="BO14" s="85">
        <v>188.04278842150438</v>
      </c>
      <c r="BP14" s="84">
        <v>0</v>
      </c>
      <c r="BQ14" s="85">
        <v>0</v>
      </c>
      <c r="BR14" s="84">
        <v>0</v>
      </c>
      <c r="BS14" s="85">
        <v>0</v>
      </c>
      <c r="BT14" s="84">
        <v>5.6749999999999998</v>
      </c>
      <c r="BU14" s="85">
        <v>635.63101321585896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54.493000000000002</v>
      </c>
      <c r="AI16" s="85">
        <v>97.377479676288687</v>
      </c>
      <c r="AJ16" s="84">
        <v>0</v>
      </c>
      <c r="AK16" s="85">
        <v>0</v>
      </c>
      <c r="AL16" s="84">
        <v>5.0000000000000001E-3</v>
      </c>
      <c r="AM16" s="85">
        <v>10.8</v>
      </c>
      <c r="AN16" s="84">
        <v>0</v>
      </c>
      <c r="AO16" s="85">
        <v>0</v>
      </c>
      <c r="AP16" s="84">
        <v>0</v>
      </c>
      <c r="AQ16" s="85">
        <v>0</v>
      </c>
      <c r="AR16" s="84">
        <v>0.31</v>
      </c>
      <c r="AS16" s="85">
        <v>332.55161290322582</v>
      </c>
      <c r="AT16" s="84">
        <v>0</v>
      </c>
      <c r="AU16" s="85">
        <v>0</v>
      </c>
      <c r="AV16" s="84">
        <v>15.994999999999999</v>
      </c>
      <c r="AW16" s="85">
        <v>258.34060643951238</v>
      </c>
      <c r="AX16" s="84">
        <v>4.3999999999999997E-2</v>
      </c>
      <c r="AY16" s="85">
        <v>20.09090909090909</v>
      </c>
      <c r="AZ16" s="84">
        <v>0</v>
      </c>
      <c r="BA16" s="85">
        <v>0</v>
      </c>
      <c r="BB16" s="84">
        <v>2.9000000000000001E-2</v>
      </c>
      <c r="BC16" s="85">
        <v>484.17241379310349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68.277000000000001</v>
      </c>
      <c r="BO16" s="85">
        <v>158.06229037596847</v>
      </c>
      <c r="BP16" s="84">
        <v>0</v>
      </c>
      <c r="BQ16" s="85">
        <v>0</v>
      </c>
      <c r="BR16" s="84">
        <v>0</v>
      </c>
      <c r="BS16" s="85">
        <v>0</v>
      </c>
      <c r="BT16" s="84">
        <v>0.56299999999999994</v>
      </c>
      <c r="BU16" s="85">
        <v>378.34635879218473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5999.0349999999999</v>
      </c>
      <c r="AI17" s="85">
        <v>32.551558208945274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7.5229999999999997</v>
      </c>
      <c r="AW17" s="85">
        <v>244.44835836767248</v>
      </c>
      <c r="AX17" s="84">
        <v>1.452</v>
      </c>
      <c r="AY17" s="85">
        <v>48.619146005509641</v>
      </c>
      <c r="AZ17" s="84">
        <v>0</v>
      </c>
      <c r="BA17" s="85">
        <v>0</v>
      </c>
      <c r="BB17" s="84">
        <v>3.0000000000000001E-3</v>
      </c>
      <c r="BC17" s="85">
        <v>224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20.574000000000002</v>
      </c>
      <c r="BO17" s="85">
        <v>242.70875862739379</v>
      </c>
      <c r="BP17" s="84">
        <v>0</v>
      </c>
      <c r="BQ17" s="85">
        <v>0</v>
      </c>
      <c r="BR17" s="84">
        <v>0</v>
      </c>
      <c r="BS17" s="85">
        <v>0</v>
      </c>
      <c r="BT17" s="84">
        <v>0.10100000000000001</v>
      </c>
      <c r="BU17" s="85">
        <v>716.43564356435638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1.5960000000000001</v>
      </c>
      <c r="BE18" s="85">
        <v>3321.2199248120301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6.0000000000000001E-3</v>
      </c>
      <c r="AI19" s="85">
        <v>108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3.2000000000000001E-2</v>
      </c>
      <c r="AS19" s="85">
        <v>189</v>
      </c>
      <c r="AT19" s="84">
        <v>0</v>
      </c>
      <c r="AU19" s="85">
        <v>0</v>
      </c>
      <c r="AV19" s="84">
        <v>29.702000000000002</v>
      </c>
      <c r="AW19" s="85">
        <v>190.0199313177564</v>
      </c>
      <c r="AX19" s="84">
        <v>0</v>
      </c>
      <c r="AY19" s="85">
        <v>0</v>
      </c>
      <c r="AZ19" s="84">
        <v>0</v>
      </c>
      <c r="BA19" s="85">
        <v>0</v>
      </c>
      <c r="BB19" s="84">
        <v>694.69500000000005</v>
      </c>
      <c r="BC19" s="85">
        <v>197.35288148036187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164.08199999999999</v>
      </c>
      <c r="BO19" s="85">
        <v>105.32575785278092</v>
      </c>
      <c r="BP19" s="84">
        <v>0</v>
      </c>
      <c r="BQ19" s="85">
        <v>0</v>
      </c>
      <c r="BR19" s="84">
        <v>0</v>
      </c>
      <c r="BS19" s="85">
        <v>0</v>
      </c>
      <c r="BT19" s="84">
        <v>46.828000000000003</v>
      </c>
      <c r="BU19" s="85">
        <v>706.41613991628947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102</v>
      </c>
      <c r="AI20" s="85">
        <v>32.382352941176471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81</v>
      </c>
      <c r="AS20" s="85">
        <v>85.172839506172835</v>
      </c>
      <c r="AT20" s="84">
        <v>0</v>
      </c>
      <c r="AU20" s="85">
        <v>0</v>
      </c>
      <c r="AV20" s="84">
        <v>145</v>
      </c>
      <c r="AW20" s="85">
        <v>302.34482758620686</v>
      </c>
      <c r="AX20" s="84">
        <v>538</v>
      </c>
      <c r="AY20" s="85">
        <v>43.295539033457246</v>
      </c>
      <c r="AZ20" s="84">
        <v>0</v>
      </c>
      <c r="BA20" s="85">
        <v>0</v>
      </c>
      <c r="BB20" s="84">
        <v>4</v>
      </c>
      <c r="BC20" s="85">
        <v>358</v>
      </c>
      <c r="BD20" s="84">
        <v>41</v>
      </c>
      <c r="BE20" s="85">
        <v>998.07317073170725</v>
      </c>
      <c r="BF20" s="84">
        <v>0</v>
      </c>
      <c r="BG20" s="85">
        <v>0</v>
      </c>
      <c r="BH20" s="84">
        <v>0</v>
      </c>
      <c r="BI20" s="85">
        <v>0</v>
      </c>
      <c r="BJ20" s="84">
        <v>2</v>
      </c>
      <c r="BK20" s="85">
        <v>1037</v>
      </c>
      <c r="BL20" s="84">
        <v>33</v>
      </c>
      <c r="BM20" s="85">
        <v>243.18181818181816</v>
      </c>
      <c r="BN20" s="84">
        <v>51</v>
      </c>
      <c r="BO20" s="85">
        <v>312.15686274509801</v>
      </c>
      <c r="BP20" s="84">
        <v>0</v>
      </c>
      <c r="BQ20" s="85">
        <v>0</v>
      </c>
      <c r="BR20" s="84">
        <v>0</v>
      </c>
      <c r="BS20" s="85">
        <v>0</v>
      </c>
      <c r="BT20" s="84">
        <v>6</v>
      </c>
      <c r="BU20" s="85">
        <v>672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0.51800000000000002</v>
      </c>
      <c r="E22" s="85">
        <v>1277.069498069498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641.12</v>
      </c>
      <c r="AI22" s="85">
        <v>33.404393873221863</v>
      </c>
      <c r="AJ22" s="84">
        <v>0</v>
      </c>
      <c r="AK22" s="85">
        <v>0</v>
      </c>
      <c r="AL22" s="84">
        <v>0</v>
      </c>
      <c r="AM22" s="85">
        <v>0</v>
      </c>
      <c r="AN22" s="84">
        <v>2.5999999999999999E-2</v>
      </c>
      <c r="AO22" s="85">
        <v>1143.5384615384614</v>
      </c>
      <c r="AP22" s="84">
        <v>0</v>
      </c>
      <c r="AQ22" s="85">
        <v>0</v>
      </c>
      <c r="AR22" s="84">
        <v>198.364</v>
      </c>
      <c r="AS22" s="85">
        <v>134.14790990300659</v>
      </c>
      <c r="AT22" s="84">
        <v>0</v>
      </c>
      <c r="AU22" s="85">
        <v>0</v>
      </c>
      <c r="AV22" s="84">
        <v>28.591000000000001</v>
      </c>
      <c r="AW22" s="85">
        <v>423.10345913049559</v>
      </c>
      <c r="AX22" s="84">
        <v>74.902000000000001</v>
      </c>
      <c r="AY22" s="85">
        <v>21.294050893167071</v>
      </c>
      <c r="AZ22" s="84">
        <v>0</v>
      </c>
      <c r="BA22" s="85">
        <v>0</v>
      </c>
      <c r="BB22" s="84">
        <v>9.5000000000000001E-2</v>
      </c>
      <c r="BC22" s="85">
        <v>613.49473684210523</v>
      </c>
      <c r="BD22" s="84">
        <v>2.0960000000000001</v>
      </c>
      <c r="BE22" s="85">
        <v>580.07681297709928</v>
      </c>
      <c r="BF22" s="84">
        <v>0</v>
      </c>
      <c r="BG22" s="85">
        <v>0</v>
      </c>
      <c r="BH22" s="84">
        <v>0.23300000000000001</v>
      </c>
      <c r="BI22" s="85">
        <v>370.46781115879827</v>
      </c>
      <c r="BJ22" s="84">
        <v>0</v>
      </c>
      <c r="BK22" s="85">
        <v>0</v>
      </c>
      <c r="BL22" s="84">
        <v>5.2389999999999999</v>
      </c>
      <c r="BM22" s="85">
        <v>413.20786409620155</v>
      </c>
      <c r="BN22" s="84">
        <v>32.049999999999997</v>
      </c>
      <c r="BO22" s="85">
        <v>220.12814352574102</v>
      </c>
      <c r="BP22" s="84">
        <v>0.41399999999999998</v>
      </c>
      <c r="BQ22" s="85">
        <v>873.62560386473433</v>
      </c>
      <c r="BR22" s="84">
        <v>0</v>
      </c>
      <c r="BS22" s="85">
        <v>0</v>
      </c>
      <c r="BT22" s="84">
        <v>38.936</v>
      </c>
      <c r="BU22" s="85">
        <v>926.91326792685436</v>
      </c>
    </row>
    <row r="23" spans="1:73" ht="12.95" customHeight="1">
      <c r="A23" s="83"/>
      <c r="B23" s="80" t="s">
        <v>59</v>
      </c>
      <c r="C23" s="19">
        <v>13</v>
      </c>
      <c r="D23" s="84">
        <v>0.26500000000000001</v>
      </c>
      <c r="E23" s="85">
        <v>3203.5509433962266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120.97</v>
      </c>
      <c r="AI23" s="85">
        <v>27.519475903116472</v>
      </c>
      <c r="AJ23" s="84">
        <v>0</v>
      </c>
      <c r="AK23" s="85">
        <v>0</v>
      </c>
      <c r="AL23" s="84">
        <v>0</v>
      </c>
      <c r="AM23" s="85">
        <v>0</v>
      </c>
      <c r="AN23" s="84">
        <v>0.51200000000000001</v>
      </c>
      <c r="AO23" s="85">
        <v>355.611328125</v>
      </c>
      <c r="AP23" s="84">
        <v>0</v>
      </c>
      <c r="AQ23" s="85">
        <v>0</v>
      </c>
      <c r="AR23" s="84">
        <v>149.74</v>
      </c>
      <c r="AS23" s="85">
        <v>173.51369039668759</v>
      </c>
      <c r="AT23" s="84">
        <v>0</v>
      </c>
      <c r="AU23" s="85">
        <v>0</v>
      </c>
      <c r="AV23" s="84">
        <v>5.5E-2</v>
      </c>
      <c r="AW23" s="85">
        <v>174.36363636363635</v>
      </c>
      <c r="AX23" s="84">
        <v>0</v>
      </c>
      <c r="AY23" s="85">
        <v>0</v>
      </c>
      <c r="AZ23" s="84">
        <v>0</v>
      </c>
      <c r="BA23" s="85">
        <v>0</v>
      </c>
      <c r="BB23" s="84">
        <v>2E-3</v>
      </c>
      <c r="BC23" s="85">
        <v>529</v>
      </c>
      <c r="BD23" s="84">
        <v>10.02</v>
      </c>
      <c r="BE23" s="85">
        <v>597.64740518962071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9.5429999999999993</v>
      </c>
      <c r="BM23" s="85">
        <v>307.89583988263649</v>
      </c>
      <c r="BN23" s="84">
        <v>0.45200000000000001</v>
      </c>
      <c r="BO23" s="85">
        <v>334.81415929203536</v>
      </c>
      <c r="BP23" s="84">
        <v>12.622999999999999</v>
      </c>
      <c r="BQ23" s="85">
        <v>316.5230135467005</v>
      </c>
      <c r="BR23" s="84">
        <v>0</v>
      </c>
      <c r="BS23" s="85">
        <v>0</v>
      </c>
      <c r="BT23" s="84">
        <v>17.495999999999999</v>
      </c>
      <c r="BU23" s="85">
        <v>1042.8299611339735</v>
      </c>
    </row>
    <row r="24" spans="1:73" ht="12.95" customHeight="1">
      <c r="A24" s="83"/>
      <c r="B24" s="80" t="s">
        <v>60</v>
      </c>
      <c r="C24" s="19">
        <v>14</v>
      </c>
      <c r="D24" s="84">
        <v>0.70299999999999996</v>
      </c>
      <c r="E24" s="85">
        <v>2815.0910384068279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6.8000000000000005E-2</v>
      </c>
      <c r="AA24" s="85">
        <v>1188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279.11399999999998</v>
      </c>
      <c r="AI24" s="85">
        <v>51.109270763917252</v>
      </c>
      <c r="AJ24" s="84">
        <v>0</v>
      </c>
      <c r="AK24" s="85">
        <v>0</v>
      </c>
      <c r="AL24" s="84">
        <v>0</v>
      </c>
      <c r="AM24" s="85">
        <v>0</v>
      </c>
      <c r="AN24" s="84">
        <v>7.4850000000000003</v>
      </c>
      <c r="AO24" s="85">
        <v>359.30875083500337</v>
      </c>
      <c r="AP24" s="84">
        <v>0</v>
      </c>
      <c r="AQ24" s="85">
        <v>0</v>
      </c>
      <c r="AR24" s="84">
        <v>870.81600000000003</v>
      </c>
      <c r="AS24" s="85">
        <v>190.20041087899168</v>
      </c>
      <c r="AT24" s="84">
        <v>0</v>
      </c>
      <c r="AU24" s="85">
        <v>0</v>
      </c>
      <c r="AV24" s="84">
        <v>3.9510000000000001</v>
      </c>
      <c r="AW24" s="85">
        <v>168.44900025310048</v>
      </c>
      <c r="AX24" s="84">
        <v>5.0000000000000001E-3</v>
      </c>
      <c r="AY24" s="85">
        <v>55.8</v>
      </c>
      <c r="AZ24" s="84">
        <v>0</v>
      </c>
      <c r="BA24" s="85">
        <v>0</v>
      </c>
      <c r="BB24" s="84">
        <v>0</v>
      </c>
      <c r="BC24" s="85">
        <v>0</v>
      </c>
      <c r="BD24" s="84">
        <v>6.5960000000000001</v>
      </c>
      <c r="BE24" s="85">
        <v>704.93208004851431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44.456000000000003</v>
      </c>
      <c r="BM24" s="85">
        <v>479.84042648911276</v>
      </c>
      <c r="BN24" s="84">
        <v>1.341</v>
      </c>
      <c r="BO24" s="85">
        <v>483.66964951528712</v>
      </c>
      <c r="BP24" s="84">
        <v>21.143000000000001</v>
      </c>
      <c r="BQ24" s="85">
        <v>494.27626164688076</v>
      </c>
      <c r="BR24" s="84">
        <v>0</v>
      </c>
      <c r="BS24" s="85">
        <v>0</v>
      </c>
      <c r="BT24" s="84">
        <v>8.6850000000000005</v>
      </c>
      <c r="BU24" s="85">
        <v>1572.6240644789868</v>
      </c>
    </row>
    <row r="25" spans="1:73" ht="12.95" customHeight="1">
      <c r="A25" s="83"/>
      <c r="B25" s="80" t="s">
        <v>61</v>
      </c>
      <c r="C25" s="19">
        <v>15</v>
      </c>
      <c r="D25" s="84">
        <v>4.9800000000000004</v>
      </c>
      <c r="E25" s="85">
        <v>1607.0684738955822</v>
      </c>
      <c r="F25" s="84">
        <v>0</v>
      </c>
      <c r="G25" s="85">
        <v>0</v>
      </c>
      <c r="H25" s="84">
        <v>0</v>
      </c>
      <c r="I25" s="85">
        <v>0</v>
      </c>
      <c r="J25" s="84">
        <v>5886.665</v>
      </c>
      <c r="K25" s="85">
        <v>381.03483262594358</v>
      </c>
      <c r="L25" s="84">
        <v>705.85199999999998</v>
      </c>
      <c r="M25" s="85">
        <v>311.59761536412731</v>
      </c>
      <c r="N25" s="84">
        <v>2.3860000000000001</v>
      </c>
      <c r="O25" s="85">
        <v>815.70955574182733</v>
      </c>
      <c r="P25" s="84">
        <v>0</v>
      </c>
      <c r="Q25" s="85">
        <v>0</v>
      </c>
      <c r="R25" s="84">
        <v>36.222000000000001</v>
      </c>
      <c r="S25" s="85">
        <v>642.72538788581528</v>
      </c>
      <c r="T25" s="84">
        <v>3.5999999999999997E-2</v>
      </c>
      <c r="U25" s="85">
        <v>469.19444444444446</v>
      </c>
      <c r="V25" s="84">
        <v>4.7720000000000002</v>
      </c>
      <c r="W25" s="85">
        <v>513.34828164291696</v>
      </c>
      <c r="X25" s="84">
        <v>0</v>
      </c>
      <c r="Y25" s="85">
        <v>0</v>
      </c>
      <c r="Z25" s="84">
        <v>132.70599999999999</v>
      </c>
      <c r="AA25" s="85">
        <v>1257.2045725136768</v>
      </c>
      <c r="AB25" s="84">
        <v>0</v>
      </c>
      <c r="AC25" s="85">
        <v>0</v>
      </c>
      <c r="AD25" s="84">
        <v>125.41800000000001</v>
      </c>
      <c r="AE25" s="85">
        <v>629.11556554880485</v>
      </c>
      <c r="AF25" s="84">
        <v>3.3000000000000002E-2</v>
      </c>
      <c r="AG25" s="85">
        <v>64</v>
      </c>
      <c r="AH25" s="84">
        <v>511.33300000000003</v>
      </c>
      <c r="AI25" s="85">
        <v>25.686624958686412</v>
      </c>
      <c r="AJ25" s="84">
        <v>0</v>
      </c>
      <c r="AK25" s="85">
        <v>0</v>
      </c>
      <c r="AL25" s="84">
        <v>0</v>
      </c>
      <c r="AM25" s="85">
        <v>0</v>
      </c>
      <c r="AN25" s="84">
        <v>8.7330000000000005</v>
      </c>
      <c r="AO25" s="85">
        <v>232.28821710752317</v>
      </c>
      <c r="AP25" s="84">
        <v>0</v>
      </c>
      <c r="AQ25" s="85">
        <v>0</v>
      </c>
      <c r="AR25" s="84">
        <v>201.96600000000001</v>
      </c>
      <c r="AS25" s="85">
        <v>149.86714100393138</v>
      </c>
      <c r="AT25" s="84">
        <v>0</v>
      </c>
      <c r="AU25" s="85">
        <v>0</v>
      </c>
      <c r="AV25" s="84">
        <v>7.0999999999999994E-2</v>
      </c>
      <c r="AW25" s="85">
        <v>237.04225352112675</v>
      </c>
      <c r="AX25" s="84">
        <v>7.0000000000000001E-3</v>
      </c>
      <c r="AY25" s="85">
        <v>39</v>
      </c>
      <c r="AZ25" s="84">
        <v>0</v>
      </c>
      <c r="BA25" s="85">
        <v>0</v>
      </c>
      <c r="BB25" s="84">
        <v>0</v>
      </c>
      <c r="BC25" s="85">
        <v>0</v>
      </c>
      <c r="BD25" s="84">
        <v>4.75</v>
      </c>
      <c r="BE25" s="85">
        <v>572.32105263157894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60.329000000000001</v>
      </c>
      <c r="BM25" s="85">
        <v>410.51963400686236</v>
      </c>
      <c r="BN25" s="84">
        <v>1.4830000000000001</v>
      </c>
      <c r="BO25" s="85">
        <v>1581.7248819959541</v>
      </c>
      <c r="BP25" s="84">
        <v>39</v>
      </c>
      <c r="BQ25" s="85">
        <v>321.13517948717947</v>
      </c>
      <c r="BR25" s="84">
        <v>0</v>
      </c>
      <c r="BS25" s="85">
        <v>0</v>
      </c>
      <c r="BT25" s="84">
        <v>3.5390000000000001</v>
      </c>
      <c r="BU25" s="85">
        <v>1105.2856739191861</v>
      </c>
    </row>
    <row r="26" spans="1:73" ht="12.95" customHeight="1">
      <c r="A26" s="83"/>
      <c r="B26" s="80" t="s">
        <v>62</v>
      </c>
      <c r="C26" s="19">
        <v>16</v>
      </c>
      <c r="D26" s="84">
        <v>0.20100000000000001</v>
      </c>
      <c r="E26" s="85">
        <v>1901.3681592039802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218.51</v>
      </c>
      <c r="AI26" s="85">
        <v>32.511134501853462</v>
      </c>
      <c r="AJ26" s="84">
        <v>0</v>
      </c>
      <c r="AK26" s="85">
        <v>0</v>
      </c>
      <c r="AL26" s="84">
        <v>0</v>
      </c>
      <c r="AM26" s="85">
        <v>0</v>
      </c>
      <c r="AN26" s="84">
        <v>11.829000000000001</v>
      </c>
      <c r="AO26" s="85">
        <v>230.95561755008876</v>
      </c>
      <c r="AP26" s="84">
        <v>0</v>
      </c>
      <c r="AQ26" s="85">
        <v>0</v>
      </c>
      <c r="AR26" s="84">
        <v>317.24900000000002</v>
      </c>
      <c r="AS26" s="85">
        <v>146.98210869064994</v>
      </c>
      <c r="AT26" s="84">
        <v>0</v>
      </c>
      <c r="AU26" s="85">
        <v>0</v>
      </c>
      <c r="AV26" s="84">
        <v>5.0000000000000001E-3</v>
      </c>
      <c r="AW26" s="85">
        <v>302.39999999999998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13.420999999999999</v>
      </c>
      <c r="BE26" s="85">
        <v>353.56486103867076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5.4720000000000004</v>
      </c>
      <c r="BM26" s="85">
        <v>385.77814327485379</v>
      </c>
      <c r="BN26" s="84">
        <v>0.42899999999999999</v>
      </c>
      <c r="BO26" s="85">
        <v>234.31934731934732</v>
      </c>
      <c r="BP26" s="84">
        <v>6.9790000000000001</v>
      </c>
      <c r="BQ26" s="85">
        <v>337.06447915174095</v>
      </c>
      <c r="BR26" s="84">
        <v>0</v>
      </c>
      <c r="BS26" s="85">
        <v>0</v>
      </c>
      <c r="BT26" s="84">
        <v>0.52</v>
      </c>
      <c r="BU26" s="85">
        <v>147.95961538461538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2.359</v>
      </c>
      <c r="E28" s="85">
        <v>2438.3463331920307</v>
      </c>
      <c r="F28" s="84">
        <v>0</v>
      </c>
      <c r="G28" s="85">
        <v>0</v>
      </c>
      <c r="H28" s="84">
        <v>0</v>
      </c>
      <c r="I28" s="85">
        <v>0</v>
      </c>
      <c r="J28" s="84">
        <v>76.838999999999999</v>
      </c>
      <c r="K28" s="85">
        <v>328.31105298090813</v>
      </c>
      <c r="L28" s="84">
        <v>1171.7360000000001</v>
      </c>
      <c r="M28" s="85">
        <v>312.0317793427871</v>
      </c>
      <c r="N28" s="84">
        <v>0.28899999999999998</v>
      </c>
      <c r="O28" s="85">
        <v>648</v>
      </c>
      <c r="P28" s="84">
        <v>36.49</v>
      </c>
      <c r="Q28" s="85">
        <v>390.37503425596054</v>
      </c>
      <c r="R28" s="84">
        <v>0.25</v>
      </c>
      <c r="S28" s="85">
        <v>540</v>
      </c>
      <c r="T28" s="84">
        <v>13.285</v>
      </c>
      <c r="U28" s="85">
        <v>525.84983063605569</v>
      </c>
      <c r="V28" s="84">
        <v>0</v>
      </c>
      <c r="W28" s="85">
        <v>0</v>
      </c>
      <c r="X28" s="84">
        <v>0.29799999999999999</v>
      </c>
      <c r="Y28" s="85">
        <v>611.06711409395973</v>
      </c>
      <c r="Z28" s="84">
        <v>0</v>
      </c>
      <c r="AA28" s="85">
        <v>0</v>
      </c>
      <c r="AB28" s="84">
        <v>0.57699999999999996</v>
      </c>
      <c r="AC28" s="85">
        <v>1111.4350086655113</v>
      </c>
      <c r="AD28" s="84">
        <v>10.337999999999999</v>
      </c>
      <c r="AE28" s="85">
        <v>496.64615979880057</v>
      </c>
      <c r="AF28" s="84">
        <v>27.239000000000001</v>
      </c>
      <c r="AG28" s="85">
        <v>288.83604390763242</v>
      </c>
      <c r="AH28" s="84">
        <v>4164.4620000000004</v>
      </c>
      <c r="AI28" s="85">
        <v>33.182990023681334</v>
      </c>
      <c r="AJ28" s="84">
        <v>0</v>
      </c>
      <c r="AK28" s="85">
        <v>0</v>
      </c>
      <c r="AL28" s="84">
        <v>27.294</v>
      </c>
      <c r="AM28" s="85">
        <v>27.757089470213234</v>
      </c>
      <c r="AN28" s="84">
        <v>64.332999999999998</v>
      </c>
      <c r="AO28" s="85">
        <v>385.60250571246485</v>
      </c>
      <c r="AP28" s="84">
        <v>0</v>
      </c>
      <c r="AQ28" s="85">
        <v>0</v>
      </c>
      <c r="AR28" s="84">
        <v>1803.855</v>
      </c>
      <c r="AS28" s="85">
        <v>132.2232241504999</v>
      </c>
      <c r="AT28" s="84">
        <v>0</v>
      </c>
      <c r="AU28" s="85">
        <v>0</v>
      </c>
      <c r="AV28" s="84">
        <v>5.6139999999999999</v>
      </c>
      <c r="AW28" s="85">
        <v>329.5767723548272</v>
      </c>
      <c r="AX28" s="84">
        <v>3.738</v>
      </c>
      <c r="AY28" s="85">
        <v>47.453986088817551</v>
      </c>
      <c r="AZ28" s="84">
        <v>0</v>
      </c>
      <c r="BA28" s="85">
        <v>0</v>
      </c>
      <c r="BB28" s="84">
        <v>1.4999999999999999E-2</v>
      </c>
      <c r="BC28" s="85">
        <v>375</v>
      </c>
      <c r="BD28" s="84">
        <v>556.28099999999995</v>
      </c>
      <c r="BE28" s="85">
        <v>347.30793969234975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57.393999999999998</v>
      </c>
      <c r="BM28" s="85">
        <v>365.07208070530021</v>
      </c>
      <c r="BN28" s="84">
        <v>186.845</v>
      </c>
      <c r="BO28" s="85">
        <v>211.56336535631138</v>
      </c>
      <c r="BP28" s="84">
        <v>82.688000000000002</v>
      </c>
      <c r="BQ28" s="85">
        <v>384.57068740325082</v>
      </c>
      <c r="BR28" s="84">
        <v>0</v>
      </c>
      <c r="BS28" s="85">
        <v>0</v>
      </c>
      <c r="BT28" s="84">
        <v>121.208</v>
      </c>
      <c r="BU28" s="85">
        <v>454.17644874925747</v>
      </c>
    </row>
    <row r="29" spans="1:73" ht="12.95" customHeight="1">
      <c r="A29" s="83"/>
      <c r="B29" s="80" t="s">
        <v>64</v>
      </c>
      <c r="C29" s="19">
        <v>18</v>
      </c>
      <c r="D29" s="84">
        <v>52.356000000000002</v>
      </c>
      <c r="E29" s="85">
        <v>1661.8564825425931</v>
      </c>
      <c r="F29" s="84">
        <v>0</v>
      </c>
      <c r="G29" s="85">
        <v>0</v>
      </c>
      <c r="H29" s="84">
        <v>0</v>
      </c>
      <c r="I29" s="85">
        <v>0</v>
      </c>
      <c r="J29" s="84">
        <v>676.53700000000003</v>
      </c>
      <c r="K29" s="85">
        <v>397.90871157083797</v>
      </c>
      <c r="L29" s="84">
        <v>743.68299999999999</v>
      </c>
      <c r="M29" s="85">
        <v>322.30163120576913</v>
      </c>
      <c r="N29" s="84">
        <v>3.4009999999999998</v>
      </c>
      <c r="O29" s="85">
        <v>1997.5713025580712</v>
      </c>
      <c r="P29" s="84">
        <v>0</v>
      </c>
      <c r="Q29" s="85">
        <v>0</v>
      </c>
      <c r="R29" s="84">
        <v>9.9000000000000005E-2</v>
      </c>
      <c r="S29" s="85">
        <v>675.70707070707067</v>
      </c>
      <c r="T29" s="84">
        <v>0</v>
      </c>
      <c r="U29" s="85">
        <v>0</v>
      </c>
      <c r="V29" s="84">
        <v>0.26600000000000001</v>
      </c>
      <c r="W29" s="85">
        <v>343.89473684210526</v>
      </c>
      <c r="X29" s="84">
        <v>0</v>
      </c>
      <c r="Y29" s="85">
        <v>0</v>
      </c>
      <c r="Z29" s="84">
        <v>1.1100000000000001</v>
      </c>
      <c r="AA29" s="85">
        <v>1085.6621621621621</v>
      </c>
      <c r="AB29" s="84">
        <v>0</v>
      </c>
      <c r="AC29" s="85">
        <v>0</v>
      </c>
      <c r="AD29" s="84">
        <v>0.60899999999999999</v>
      </c>
      <c r="AE29" s="85">
        <v>525.54679802955661</v>
      </c>
      <c r="AF29" s="84">
        <v>0.216</v>
      </c>
      <c r="AG29" s="85">
        <v>255.2962962962963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5.8000000000000003E-2</v>
      </c>
      <c r="AO29" s="85">
        <v>330.25862068965517</v>
      </c>
      <c r="AP29" s="84">
        <v>0</v>
      </c>
      <c r="AQ29" s="85">
        <v>0</v>
      </c>
      <c r="AR29" s="84">
        <v>6.0000000000000001E-3</v>
      </c>
      <c r="AS29" s="85">
        <v>57.666666666666664</v>
      </c>
      <c r="AT29" s="84">
        <v>0</v>
      </c>
      <c r="AU29" s="85">
        <v>0</v>
      </c>
      <c r="AV29" s="84">
        <v>0.01</v>
      </c>
      <c r="AW29" s="85">
        <v>216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1.48</v>
      </c>
      <c r="BO29" s="85">
        <v>770.85878378378379</v>
      </c>
      <c r="BP29" s="84">
        <v>0</v>
      </c>
      <c r="BQ29" s="85">
        <v>0</v>
      </c>
      <c r="BR29" s="84">
        <v>0</v>
      </c>
      <c r="BS29" s="85">
        <v>0</v>
      </c>
      <c r="BT29" s="84">
        <v>0.47399999999999998</v>
      </c>
      <c r="BU29" s="85">
        <v>502.2341772151899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129.584</v>
      </c>
      <c r="K30" s="85">
        <v>330.75758581306332</v>
      </c>
      <c r="L30" s="84">
        <v>127.342</v>
      </c>
      <c r="M30" s="85">
        <v>306.07316517723922</v>
      </c>
      <c r="N30" s="84">
        <v>0.182</v>
      </c>
      <c r="O30" s="85">
        <v>270</v>
      </c>
      <c r="P30" s="84">
        <v>8.0579999999999998</v>
      </c>
      <c r="Q30" s="85">
        <v>279.89538346984364</v>
      </c>
      <c r="R30" s="84">
        <v>0</v>
      </c>
      <c r="S30" s="85">
        <v>0</v>
      </c>
      <c r="T30" s="84">
        <v>0</v>
      </c>
      <c r="U30" s="85">
        <v>0</v>
      </c>
      <c r="V30" s="84">
        <v>0.11</v>
      </c>
      <c r="W30" s="85">
        <v>108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5.3310000000000004</v>
      </c>
      <c r="AE30" s="85">
        <v>334.07465766272742</v>
      </c>
      <c r="AF30" s="84">
        <v>7.6319999999999997</v>
      </c>
      <c r="AG30" s="85">
        <v>276.47064989517821</v>
      </c>
      <c r="AH30" s="84">
        <v>0.47899999999999998</v>
      </c>
      <c r="AI30" s="85">
        <v>29.920668058455117</v>
      </c>
      <c r="AJ30" s="84">
        <v>0</v>
      </c>
      <c r="AK30" s="85">
        <v>0</v>
      </c>
      <c r="AL30" s="84">
        <v>0</v>
      </c>
      <c r="AM30" s="85">
        <v>0</v>
      </c>
      <c r="AN30" s="84">
        <v>0.184</v>
      </c>
      <c r="AO30" s="85">
        <v>42.266304347826086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1E-3</v>
      </c>
      <c r="BM30" s="85">
        <v>378</v>
      </c>
      <c r="BN30" s="84">
        <v>1.522</v>
      </c>
      <c r="BO30" s="85">
        <v>136.85676741130092</v>
      </c>
      <c r="BP30" s="84">
        <v>4.5999999999999999E-2</v>
      </c>
      <c r="BQ30" s="85">
        <v>542.28260869565213</v>
      </c>
      <c r="BR30" s="84">
        <v>0</v>
      </c>
      <c r="BS30" s="85">
        <v>0</v>
      </c>
      <c r="BT30" s="84">
        <v>3.2000000000000001E-2</v>
      </c>
      <c r="BU30" s="85">
        <v>458.84375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282</v>
      </c>
      <c r="AI31" s="85">
        <v>36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484.83699999999999</v>
      </c>
      <c r="AI32" s="85">
        <v>33.835301348700696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0.504</v>
      </c>
      <c r="E34" s="85">
        <v>1626.1706349206349</v>
      </c>
      <c r="F34" s="84">
        <v>0</v>
      </c>
      <c r="G34" s="85">
        <v>0</v>
      </c>
      <c r="H34" s="84">
        <v>0</v>
      </c>
      <c r="I34" s="85">
        <v>0</v>
      </c>
      <c r="J34" s="84">
        <v>851.45100000000002</v>
      </c>
      <c r="K34" s="85">
        <v>345.19331705523865</v>
      </c>
      <c r="L34" s="84">
        <v>0</v>
      </c>
      <c r="M34" s="85">
        <v>0</v>
      </c>
      <c r="N34" s="84">
        <v>3.3159999999999998</v>
      </c>
      <c r="O34" s="85">
        <v>1705.9668275030158</v>
      </c>
      <c r="P34" s="84">
        <v>0</v>
      </c>
      <c r="Q34" s="85">
        <v>0</v>
      </c>
      <c r="R34" s="84">
        <v>45.984000000000002</v>
      </c>
      <c r="S34" s="85">
        <v>615.70459290187887</v>
      </c>
      <c r="T34" s="84">
        <v>0</v>
      </c>
      <c r="U34" s="85">
        <v>0</v>
      </c>
      <c r="V34" s="84">
        <v>0.51500000000000001</v>
      </c>
      <c r="W34" s="85">
        <v>499.38446601941752</v>
      </c>
      <c r="X34" s="84">
        <v>0</v>
      </c>
      <c r="Y34" s="85">
        <v>0</v>
      </c>
      <c r="Z34" s="84">
        <v>2.427</v>
      </c>
      <c r="AA34" s="85">
        <v>1414.0164812525752</v>
      </c>
      <c r="AB34" s="84">
        <v>0</v>
      </c>
      <c r="AC34" s="85">
        <v>0</v>
      </c>
      <c r="AD34" s="84">
        <v>36.414999999999999</v>
      </c>
      <c r="AE34" s="85">
        <v>578.73387340381703</v>
      </c>
      <c r="AF34" s="84">
        <v>0</v>
      </c>
      <c r="AG34" s="85">
        <v>0</v>
      </c>
      <c r="AH34" s="84">
        <v>28905.738000000001</v>
      </c>
      <c r="AI34" s="85">
        <v>39.124974321707334</v>
      </c>
      <c r="AJ34" s="84">
        <v>0</v>
      </c>
      <c r="AK34" s="85">
        <v>0</v>
      </c>
      <c r="AL34" s="84">
        <v>123.004</v>
      </c>
      <c r="AM34" s="85">
        <v>26.380524210594778</v>
      </c>
      <c r="AN34" s="84">
        <v>19.972000000000001</v>
      </c>
      <c r="AO34" s="85">
        <v>198.59277989184858</v>
      </c>
      <c r="AP34" s="84">
        <v>0</v>
      </c>
      <c r="AQ34" s="85">
        <v>0</v>
      </c>
      <c r="AR34" s="84">
        <v>246.947</v>
      </c>
      <c r="AS34" s="85">
        <v>114.82823034902226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4.5819999999999999</v>
      </c>
      <c r="BE34" s="85">
        <v>419.05106940200784</v>
      </c>
      <c r="BF34" s="84">
        <v>0</v>
      </c>
      <c r="BG34" s="85">
        <v>0</v>
      </c>
      <c r="BH34" s="84">
        <v>1.2E-2</v>
      </c>
      <c r="BI34" s="85">
        <v>361.58333333333337</v>
      </c>
      <c r="BJ34" s="84">
        <v>0</v>
      </c>
      <c r="BK34" s="85">
        <v>0</v>
      </c>
      <c r="BL34" s="84">
        <v>75.912000000000006</v>
      </c>
      <c r="BM34" s="85">
        <v>493.66565233428184</v>
      </c>
      <c r="BN34" s="84">
        <v>0.89900000000000002</v>
      </c>
      <c r="BO34" s="85">
        <v>1222.3437152391546</v>
      </c>
      <c r="BP34" s="84">
        <v>20.260999999999999</v>
      </c>
      <c r="BQ34" s="85">
        <v>372.20734415872857</v>
      </c>
      <c r="BR34" s="84">
        <v>0</v>
      </c>
      <c r="BS34" s="85">
        <v>0</v>
      </c>
      <c r="BT34" s="84">
        <v>12.079000000000001</v>
      </c>
      <c r="BU34" s="85">
        <v>431.73863730441263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2170.2510000000002</v>
      </c>
      <c r="K35" s="85">
        <v>378.20815149952699</v>
      </c>
      <c r="L35" s="84">
        <v>0</v>
      </c>
      <c r="M35" s="85">
        <v>0</v>
      </c>
      <c r="N35" s="84">
        <v>0.15</v>
      </c>
      <c r="O35" s="85">
        <v>162</v>
      </c>
      <c r="P35" s="84">
        <v>0</v>
      </c>
      <c r="Q35" s="85">
        <v>0</v>
      </c>
      <c r="R35" s="84">
        <v>1.508</v>
      </c>
      <c r="S35" s="85">
        <v>743.98740053050403</v>
      </c>
      <c r="T35" s="84">
        <v>0</v>
      </c>
      <c r="U35" s="85">
        <v>0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1033.415</v>
      </c>
      <c r="AE35" s="85">
        <v>856.92104043390111</v>
      </c>
      <c r="AF35" s="84">
        <v>0</v>
      </c>
      <c r="AG35" s="85">
        <v>0</v>
      </c>
      <c r="AH35" s="84">
        <v>0</v>
      </c>
      <c r="AI35" s="85">
        <v>0</v>
      </c>
      <c r="AJ35" s="84">
        <v>2E-3</v>
      </c>
      <c r="AK35" s="85">
        <v>167.5</v>
      </c>
      <c r="AL35" s="84">
        <v>0</v>
      </c>
      <c r="AM35" s="85">
        <v>0</v>
      </c>
      <c r="AN35" s="84">
        <v>4.2000000000000003E-2</v>
      </c>
      <c r="AO35" s="85">
        <v>901.97619047619048</v>
      </c>
      <c r="AP35" s="84">
        <v>1.6E-2</v>
      </c>
      <c r="AQ35" s="85">
        <v>22.625</v>
      </c>
      <c r="AR35" s="84">
        <v>0.64100000000000001</v>
      </c>
      <c r="AS35" s="85">
        <v>149.29641185647426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0.48299999999999998</v>
      </c>
      <c r="BM35" s="85">
        <v>893.91304347826087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13.172000000000001</v>
      </c>
      <c r="I36" s="85">
        <v>2452.1001366535074</v>
      </c>
      <c r="J36" s="84">
        <v>0</v>
      </c>
      <c r="K36" s="85">
        <v>0</v>
      </c>
      <c r="L36" s="84">
        <v>5.9059999999999997</v>
      </c>
      <c r="M36" s="85">
        <v>477.8069759566543</v>
      </c>
      <c r="N36" s="84">
        <v>0</v>
      </c>
      <c r="O36" s="85">
        <v>0</v>
      </c>
      <c r="P36" s="84">
        <v>332.14699999999999</v>
      </c>
      <c r="Q36" s="85">
        <v>1042.9745805321138</v>
      </c>
      <c r="R36" s="84">
        <v>4.4999999999999998E-2</v>
      </c>
      <c r="S36" s="85">
        <v>1263.4000000000001</v>
      </c>
      <c r="T36" s="84">
        <v>1.2030000000000001</v>
      </c>
      <c r="U36" s="85">
        <v>720.74064837905235</v>
      </c>
      <c r="V36" s="84">
        <v>0</v>
      </c>
      <c r="W36" s="85">
        <v>0</v>
      </c>
      <c r="X36" s="84">
        <v>0.34300000000000003</v>
      </c>
      <c r="Y36" s="85">
        <v>401.50145772594755</v>
      </c>
      <c r="Z36" s="84">
        <v>0</v>
      </c>
      <c r="AA36" s="85">
        <v>0</v>
      </c>
      <c r="AB36" s="84">
        <v>1.1890000000000001</v>
      </c>
      <c r="AC36" s="85">
        <v>858.58873002523126</v>
      </c>
      <c r="AD36" s="84">
        <v>7.9000000000000001E-2</v>
      </c>
      <c r="AE36" s="85">
        <v>1165.5822784810127</v>
      </c>
      <c r="AF36" s="84">
        <v>0</v>
      </c>
      <c r="AG36" s="85">
        <v>0</v>
      </c>
      <c r="AH36" s="84">
        <v>0.38400000000000001</v>
      </c>
      <c r="AI36" s="85">
        <v>224.24479166666669</v>
      </c>
      <c r="AJ36" s="84">
        <v>0</v>
      </c>
      <c r="AK36" s="85">
        <v>0</v>
      </c>
      <c r="AL36" s="84">
        <v>0</v>
      </c>
      <c r="AM36" s="85">
        <v>0</v>
      </c>
      <c r="AN36" s="84">
        <v>6.335</v>
      </c>
      <c r="AO36" s="85">
        <v>405.94017363851617</v>
      </c>
      <c r="AP36" s="84">
        <v>0</v>
      </c>
      <c r="AQ36" s="85">
        <v>0</v>
      </c>
      <c r="AR36" s="84">
        <v>20.077000000000002</v>
      </c>
      <c r="AS36" s="85">
        <v>124.73243014394581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3.3000000000000002E-2</v>
      </c>
      <c r="BE36" s="85">
        <v>1039.121212121212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35.409999999999997</v>
      </c>
      <c r="BM36" s="85">
        <v>407.55427845241456</v>
      </c>
      <c r="BN36" s="84">
        <v>6.5000000000000002E-2</v>
      </c>
      <c r="BO36" s="85">
        <v>1471.4</v>
      </c>
      <c r="BP36" s="84">
        <v>1.3049999999999999</v>
      </c>
      <c r="BQ36" s="85">
        <v>856.38390804597702</v>
      </c>
      <c r="BR36" s="84">
        <v>0</v>
      </c>
      <c r="BS36" s="85">
        <v>0</v>
      </c>
      <c r="BT36" s="84">
        <v>0.13200000000000001</v>
      </c>
      <c r="BU36" s="85">
        <v>3515.689393939394</v>
      </c>
    </row>
    <row r="37" spans="1:73" ht="12.95" customHeight="1">
      <c r="A37" s="83"/>
      <c r="B37" s="80" t="s">
        <v>71</v>
      </c>
      <c r="C37" s="19">
        <v>25</v>
      </c>
      <c r="D37" s="84">
        <v>4.641</v>
      </c>
      <c r="E37" s="85">
        <v>2297.8825684119802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0.17799999999999999</v>
      </c>
      <c r="AI37" s="85">
        <v>128.26404494382024</v>
      </c>
      <c r="AJ37" s="84">
        <v>0</v>
      </c>
      <c r="AK37" s="85">
        <v>0</v>
      </c>
      <c r="AL37" s="84">
        <v>0</v>
      </c>
      <c r="AM37" s="85">
        <v>0</v>
      </c>
      <c r="AN37" s="84">
        <v>39.869</v>
      </c>
      <c r="AO37" s="85">
        <v>486.8103037447641</v>
      </c>
      <c r="AP37" s="84">
        <v>0</v>
      </c>
      <c r="AQ37" s="85">
        <v>0</v>
      </c>
      <c r="AR37" s="84">
        <v>9.5660000000000007</v>
      </c>
      <c r="AS37" s="85">
        <v>173.10234162659418</v>
      </c>
      <c r="AT37" s="84">
        <v>0</v>
      </c>
      <c r="AU37" s="85">
        <v>0</v>
      </c>
      <c r="AV37" s="84">
        <v>1.099</v>
      </c>
      <c r="AW37" s="85">
        <v>218.2083712465878</v>
      </c>
      <c r="AX37" s="84">
        <v>0</v>
      </c>
      <c r="AY37" s="85">
        <v>0</v>
      </c>
      <c r="AZ37" s="84">
        <v>0</v>
      </c>
      <c r="BA37" s="85">
        <v>0</v>
      </c>
      <c r="BB37" s="84">
        <v>0.51</v>
      </c>
      <c r="BC37" s="85">
        <v>464.82352941176475</v>
      </c>
      <c r="BD37" s="84">
        <v>3.5870000000000002</v>
      </c>
      <c r="BE37" s="85">
        <v>580.02286032896575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50.923999999999999</v>
      </c>
      <c r="BM37" s="85">
        <v>463.03996151127171</v>
      </c>
      <c r="BN37" s="84">
        <v>6.3719999999999999</v>
      </c>
      <c r="BO37" s="85">
        <v>397.96343377275582</v>
      </c>
      <c r="BP37" s="84">
        <v>27.363</v>
      </c>
      <c r="BQ37" s="85">
        <v>432.23780287249201</v>
      </c>
      <c r="BR37" s="84">
        <v>0</v>
      </c>
      <c r="BS37" s="85">
        <v>0</v>
      </c>
      <c r="BT37" s="84">
        <v>5.45</v>
      </c>
      <c r="BU37" s="85">
        <v>726.70385321100912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7.8440000000000003</v>
      </c>
      <c r="BE38" s="85">
        <v>878</v>
      </c>
      <c r="BF38" s="84">
        <v>20.808</v>
      </c>
      <c r="BG38" s="85">
        <v>1343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23.565999999999999</v>
      </c>
      <c r="S40" s="85">
        <v>770.36387167953831</v>
      </c>
      <c r="T40" s="84">
        <v>0</v>
      </c>
      <c r="U40" s="85">
        <v>0</v>
      </c>
      <c r="V40" s="84">
        <v>0.186</v>
      </c>
      <c r="W40" s="85">
        <v>550.16129032258073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8.0579999999999998</v>
      </c>
      <c r="AE40" s="85">
        <v>844.24571854058081</v>
      </c>
      <c r="AF40" s="84">
        <v>0</v>
      </c>
      <c r="AG40" s="85">
        <v>0</v>
      </c>
      <c r="AH40" s="84">
        <v>41.497999999999998</v>
      </c>
      <c r="AI40" s="85">
        <v>19.721311870451586</v>
      </c>
      <c r="AJ40" s="84">
        <v>1.0760000000000001</v>
      </c>
      <c r="AK40" s="85">
        <v>169.35873605947955</v>
      </c>
      <c r="AL40" s="84">
        <v>3.2210000000000001</v>
      </c>
      <c r="AM40" s="85">
        <v>21.281900031046259</v>
      </c>
      <c r="AN40" s="84">
        <v>42.180999999999997</v>
      </c>
      <c r="AO40" s="85">
        <v>300.86951471041465</v>
      </c>
      <c r="AP40" s="84">
        <v>1.1240000000000001</v>
      </c>
      <c r="AQ40" s="85">
        <v>264.76067615658366</v>
      </c>
      <c r="AR40" s="84">
        <v>108.896</v>
      </c>
      <c r="AS40" s="85">
        <v>131.61472414046432</v>
      </c>
      <c r="AT40" s="84">
        <v>0</v>
      </c>
      <c r="AU40" s="85">
        <v>0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30.120999999999999</v>
      </c>
      <c r="BM40" s="85">
        <v>478.93751867467876</v>
      </c>
      <c r="BN40" s="84">
        <v>0</v>
      </c>
      <c r="BO40" s="85">
        <v>0</v>
      </c>
      <c r="BP40" s="84">
        <v>4.0599999999999996</v>
      </c>
      <c r="BQ40" s="85">
        <v>1101.3512315270937</v>
      </c>
      <c r="BR40" s="84">
        <v>0</v>
      </c>
      <c r="BS40" s="85">
        <v>0</v>
      </c>
      <c r="BT40" s="84">
        <v>3.9E-2</v>
      </c>
      <c r="BU40" s="85">
        <v>3668.4615384615386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175</v>
      </c>
      <c r="I41" s="85">
        <v>2452</v>
      </c>
      <c r="J41" s="84">
        <v>0</v>
      </c>
      <c r="K41" s="85">
        <v>0</v>
      </c>
      <c r="L41" s="84">
        <v>34</v>
      </c>
      <c r="M41" s="85">
        <v>308</v>
      </c>
      <c r="N41" s="84">
        <v>0</v>
      </c>
      <c r="O41" s="85">
        <v>0</v>
      </c>
      <c r="P41" s="84">
        <v>701</v>
      </c>
      <c r="Q41" s="85">
        <v>963</v>
      </c>
      <c r="R41" s="84">
        <v>0</v>
      </c>
      <c r="S41" s="85">
        <v>0</v>
      </c>
      <c r="T41" s="84">
        <v>297</v>
      </c>
      <c r="U41" s="85">
        <v>872</v>
      </c>
      <c r="V41" s="84">
        <v>0</v>
      </c>
      <c r="W41" s="85">
        <v>0</v>
      </c>
      <c r="X41" s="84">
        <v>8</v>
      </c>
      <c r="Y41" s="85">
        <v>500</v>
      </c>
      <c r="Z41" s="84">
        <v>0</v>
      </c>
      <c r="AA41" s="85">
        <v>0</v>
      </c>
      <c r="AB41" s="84">
        <v>51</v>
      </c>
      <c r="AC41" s="85">
        <v>942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0</v>
      </c>
      <c r="I42" s="85">
        <v>0</v>
      </c>
      <c r="J42" s="84">
        <v>0</v>
      </c>
      <c r="K42" s="85">
        <v>0</v>
      </c>
      <c r="L42" s="84">
        <v>3300.6060000000002</v>
      </c>
      <c r="M42" s="85">
        <v>302.29454257793873</v>
      </c>
      <c r="N42" s="84">
        <v>0</v>
      </c>
      <c r="O42" s="85">
        <v>0</v>
      </c>
      <c r="P42" s="84">
        <v>265.27800000000002</v>
      </c>
      <c r="Q42" s="85">
        <v>897.83466778247725</v>
      </c>
      <c r="R42" s="84">
        <v>0</v>
      </c>
      <c r="S42" s="85">
        <v>0</v>
      </c>
      <c r="T42" s="84">
        <v>323.16800000000001</v>
      </c>
      <c r="U42" s="85">
        <v>562.80609466283784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7.5999999999999998E-2</v>
      </c>
      <c r="AE42" s="85">
        <v>1148.921052631579</v>
      </c>
      <c r="AF42" s="84">
        <v>5559.3689999999997</v>
      </c>
      <c r="AG42" s="85">
        <v>225.90978670421049</v>
      </c>
      <c r="AH42" s="84">
        <v>89.674000000000007</v>
      </c>
      <c r="AI42" s="85">
        <v>38.693010237080976</v>
      </c>
      <c r="AJ42" s="84">
        <v>2.242</v>
      </c>
      <c r="AK42" s="85">
        <v>64.800178412132013</v>
      </c>
      <c r="AL42" s="84">
        <v>0</v>
      </c>
      <c r="AM42" s="85">
        <v>0</v>
      </c>
      <c r="AN42" s="84">
        <v>28.998000000000001</v>
      </c>
      <c r="AO42" s="85">
        <v>352.97965376922548</v>
      </c>
      <c r="AP42" s="84">
        <v>1.627</v>
      </c>
      <c r="AQ42" s="85">
        <v>368.51444376152426</v>
      </c>
      <c r="AR42" s="84">
        <v>102.28700000000001</v>
      </c>
      <c r="AS42" s="85">
        <v>191.37438775210927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2.4E-2</v>
      </c>
      <c r="BM42" s="85">
        <v>382.70833333333337</v>
      </c>
      <c r="BN42" s="84">
        <v>0</v>
      </c>
      <c r="BO42" s="85">
        <v>0</v>
      </c>
      <c r="BP42" s="84">
        <v>10.363</v>
      </c>
      <c r="BQ42" s="85">
        <v>1208.8823699700858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2.1150000000000002</v>
      </c>
      <c r="E43" s="85">
        <v>1859.5498817966902</v>
      </c>
      <c r="F43" s="84">
        <v>0</v>
      </c>
      <c r="G43" s="85">
        <v>0</v>
      </c>
      <c r="H43" s="84">
        <v>0</v>
      </c>
      <c r="I43" s="85">
        <v>0</v>
      </c>
      <c r="J43" s="84">
        <v>26.969000000000001</v>
      </c>
      <c r="K43" s="85">
        <v>305.30631465756977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5.9669999999999996</v>
      </c>
      <c r="S43" s="85">
        <v>780.59728506787326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4.2089999999999996</v>
      </c>
      <c r="AE43" s="85">
        <v>274.26348301259208</v>
      </c>
      <c r="AF43" s="84">
        <v>0</v>
      </c>
      <c r="AG43" s="85">
        <v>0</v>
      </c>
      <c r="AH43" s="84">
        <v>23.44</v>
      </c>
      <c r="AI43" s="85">
        <v>23.772525597269624</v>
      </c>
      <c r="AJ43" s="84">
        <v>0.73699999999999999</v>
      </c>
      <c r="AK43" s="85">
        <v>118.14518317503394</v>
      </c>
      <c r="AL43" s="84">
        <v>163.791</v>
      </c>
      <c r="AM43" s="85">
        <v>28.664993803078314</v>
      </c>
      <c r="AN43" s="84">
        <v>73.599999999999994</v>
      </c>
      <c r="AO43" s="85">
        <v>168.46444293478262</v>
      </c>
      <c r="AP43" s="84">
        <v>0.40200000000000002</v>
      </c>
      <c r="AQ43" s="85">
        <v>78.318407960198996</v>
      </c>
      <c r="AR43" s="84">
        <v>48.000999999999998</v>
      </c>
      <c r="AS43" s="85">
        <v>84.793504301993707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1.288</v>
      </c>
      <c r="BE43" s="85">
        <v>488.42080745341616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1.3109999999999999</v>
      </c>
      <c r="BM43" s="85">
        <v>552.4332570556827</v>
      </c>
      <c r="BN43" s="84">
        <v>0</v>
      </c>
      <c r="BO43" s="85">
        <v>0</v>
      </c>
      <c r="BP43" s="84">
        <v>1.7989999999999999</v>
      </c>
      <c r="BQ43" s="85">
        <v>754.64202334630352</v>
      </c>
      <c r="BR43" s="84">
        <v>0</v>
      </c>
      <c r="BS43" s="85">
        <v>0</v>
      </c>
      <c r="BT43" s="84">
        <v>7.3999999999999996E-2</v>
      </c>
      <c r="BU43" s="85">
        <v>1541.5945945945946</v>
      </c>
    </row>
    <row r="44" spans="1:73" ht="12.95" customHeight="1">
      <c r="A44" s="83"/>
      <c r="B44" s="87" t="s">
        <v>77</v>
      </c>
      <c r="C44" s="19">
        <v>31</v>
      </c>
      <c r="D44" s="84">
        <v>4.0709999999999997</v>
      </c>
      <c r="E44" s="85">
        <v>1500.9012527634488</v>
      </c>
      <c r="F44" s="84">
        <v>0</v>
      </c>
      <c r="G44" s="85">
        <v>0</v>
      </c>
      <c r="H44" s="84">
        <v>0</v>
      </c>
      <c r="I44" s="85">
        <v>0</v>
      </c>
      <c r="J44" s="84">
        <v>257.10899999999998</v>
      </c>
      <c r="K44" s="85">
        <v>691.24523062203184</v>
      </c>
      <c r="L44" s="84">
        <v>0</v>
      </c>
      <c r="M44" s="85">
        <v>0</v>
      </c>
      <c r="N44" s="84">
        <v>17.684000000000001</v>
      </c>
      <c r="O44" s="85">
        <v>1030.7267021035964</v>
      </c>
      <c r="P44" s="84">
        <v>0</v>
      </c>
      <c r="Q44" s="85">
        <v>0</v>
      </c>
      <c r="R44" s="84">
        <v>213.773</v>
      </c>
      <c r="S44" s="85">
        <v>981.31307976217761</v>
      </c>
      <c r="T44" s="84">
        <v>0</v>
      </c>
      <c r="U44" s="85">
        <v>0</v>
      </c>
      <c r="V44" s="84">
        <v>13.744</v>
      </c>
      <c r="W44" s="85">
        <v>438.82021245634456</v>
      </c>
      <c r="X44" s="84">
        <v>0</v>
      </c>
      <c r="Y44" s="85">
        <v>0</v>
      </c>
      <c r="Z44" s="84">
        <v>6.2880000000000003</v>
      </c>
      <c r="AA44" s="85">
        <v>985.17923027989821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0.06</v>
      </c>
      <c r="AK44" s="85">
        <v>428.4</v>
      </c>
      <c r="AL44" s="84">
        <v>0</v>
      </c>
      <c r="AM44" s="85">
        <v>0</v>
      </c>
      <c r="AN44" s="84">
        <v>2.8000000000000001E-2</v>
      </c>
      <c r="AO44" s="85">
        <v>156.85714285714286</v>
      </c>
      <c r="AP44" s="84">
        <v>0</v>
      </c>
      <c r="AQ44" s="85">
        <v>0</v>
      </c>
      <c r="AR44" s="84">
        <v>6.0000000000000001E-3</v>
      </c>
      <c r="AS44" s="85">
        <v>423.5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8.9999999999999993E-3</v>
      </c>
      <c r="BQ44" s="85">
        <v>647.66666666666674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9.4E-2</v>
      </c>
      <c r="E46" s="85">
        <v>1575.4468085106382</v>
      </c>
      <c r="F46" s="84">
        <v>0</v>
      </c>
      <c r="G46" s="85">
        <v>0</v>
      </c>
      <c r="H46" s="84">
        <v>0</v>
      </c>
      <c r="I46" s="85">
        <v>0</v>
      </c>
      <c r="J46" s="84">
        <v>1.395</v>
      </c>
      <c r="K46" s="85">
        <v>573.81433691756263</v>
      </c>
      <c r="L46" s="84">
        <v>0</v>
      </c>
      <c r="M46" s="85">
        <v>0</v>
      </c>
      <c r="N46" s="84">
        <v>0.52</v>
      </c>
      <c r="O46" s="85">
        <v>1011.9153846153846</v>
      </c>
      <c r="P46" s="84">
        <v>0</v>
      </c>
      <c r="Q46" s="85">
        <v>0</v>
      </c>
      <c r="R46" s="84">
        <v>2.3130000000000002</v>
      </c>
      <c r="S46" s="85">
        <v>1053.6381322957197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20.927</v>
      </c>
      <c r="AE46" s="85">
        <v>924.98948726525543</v>
      </c>
      <c r="AF46" s="84">
        <v>0</v>
      </c>
      <c r="AG46" s="85">
        <v>0</v>
      </c>
      <c r="AH46" s="84">
        <v>18.472999999999999</v>
      </c>
      <c r="AI46" s="85">
        <v>53.94597520705895</v>
      </c>
      <c r="AJ46" s="84">
        <v>2.9649999999999999</v>
      </c>
      <c r="AK46" s="85">
        <v>475.62731871838116</v>
      </c>
      <c r="AL46" s="84">
        <v>0</v>
      </c>
      <c r="AM46" s="85">
        <v>0</v>
      </c>
      <c r="AN46" s="84">
        <v>2.2850000000000001</v>
      </c>
      <c r="AO46" s="85">
        <v>212.05426695842451</v>
      </c>
      <c r="AP46" s="84">
        <v>0.03</v>
      </c>
      <c r="AQ46" s="85">
        <v>361.93333333333334</v>
      </c>
      <c r="AR46" s="84">
        <v>0.32900000000000001</v>
      </c>
      <c r="AS46" s="85">
        <v>138.98784194528875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0.313</v>
      </c>
      <c r="BE46" s="85">
        <v>649.81150159744413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0.93600000000000005</v>
      </c>
      <c r="BM46" s="85">
        <v>1304.0886752136753</v>
      </c>
      <c r="BN46" s="84">
        <v>0</v>
      </c>
      <c r="BO46" s="85">
        <v>0</v>
      </c>
      <c r="BP46" s="84">
        <v>0.06</v>
      </c>
      <c r="BQ46" s="85">
        <v>430.71666666666664</v>
      </c>
      <c r="BR46" s="84">
        <v>0</v>
      </c>
      <c r="BS46" s="85">
        <v>0</v>
      </c>
      <c r="BT46" s="84">
        <v>1.4999999999999999E-2</v>
      </c>
      <c r="BU46" s="85">
        <v>599.79999999999995</v>
      </c>
    </row>
    <row r="47" spans="1:73" ht="12.95" customHeight="1">
      <c r="A47" s="83"/>
      <c r="B47" s="80" t="s">
        <v>79</v>
      </c>
      <c r="C47" s="19">
        <v>33</v>
      </c>
      <c r="D47" s="84">
        <v>714.3</v>
      </c>
      <c r="E47" s="85">
        <v>1750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1934</v>
      </c>
      <c r="AI47" s="85">
        <v>47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9557</v>
      </c>
      <c r="AS47" s="85">
        <v>62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145.5</v>
      </c>
      <c r="BM47" s="85">
        <v>236</v>
      </c>
      <c r="BN47" s="84">
        <v>0</v>
      </c>
      <c r="BO47" s="85">
        <v>0</v>
      </c>
      <c r="BP47" s="84">
        <v>0.4</v>
      </c>
      <c r="BQ47" s="85">
        <v>572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2.5999999999999999E-2</v>
      </c>
      <c r="AE48" s="85">
        <v>762.65384615384619</v>
      </c>
      <c r="AF48" s="84">
        <v>0</v>
      </c>
      <c r="AG48" s="85">
        <v>0</v>
      </c>
      <c r="AH48" s="84">
        <v>6.3540000000000001</v>
      </c>
      <c r="AI48" s="85">
        <v>86.694050991501413</v>
      </c>
      <c r="AJ48" s="84">
        <v>0.72299999999999998</v>
      </c>
      <c r="AK48" s="85">
        <v>77.467496542185344</v>
      </c>
      <c r="AL48" s="84">
        <v>0</v>
      </c>
      <c r="AM48" s="85">
        <v>0</v>
      </c>
      <c r="AN48" s="84">
        <v>248.51400000000001</v>
      </c>
      <c r="AO48" s="85">
        <v>269.20987952389004</v>
      </c>
      <c r="AP48" s="84">
        <v>0</v>
      </c>
      <c r="AQ48" s="85">
        <v>0</v>
      </c>
      <c r="AR48" s="84">
        <v>390.77199999999999</v>
      </c>
      <c r="AS48" s="85">
        <v>85.999030124983364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20.058</v>
      </c>
      <c r="BE48" s="85">
        <v>627.33737162229534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23.332000000000001</v>
      </c>
      <c r="BM48" s="85">
        <v>281.84420538316476</v>
      </c>
      <c r="BN48" s="84">
        <v>0.92300000000000004</v>
      </c>
      <c r="BO48" s="85">
        <v>1370.2134344528711</v>
      </c>
      <c r="BP48" s="84">
        <v>2.117</v>
      </c>
      <c r="BQ48" s="85">
        <v>889.80963627775145</v>
      </c>
      <c r="BR48" s="84">
        <v>0</v>
      </c>
      <c r="BS48" s="85">
        <v>0</v>
      </c>
      <c r="BT48" s="84">
        <v>6.0999999999999999E-2</v>
      </c>
      <c r="BU48" s="85">
        <v>1728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28.952999999999999</v>
      </c>
      <c r="AI49" s="85">
        <v>169</v>
      </c>
      <c r="AJ49" s="84">
        <v>2.4449999999999998</v>
      </c>
      <c r="AK49" s="85">
        <v>149</v>
      </c>
      <c r="AL49" s="84">
        <v>3.3000000000000002E-2</v>
      </c>
      <c r="AM49" s="85">
        <v>300</v>
      </c>
      <c r="AN49" s="84">
        <v>57.816000000000003</v>
      </c>
      <c r="AO49" s="85">
        <v>287</v>
      </c>
      <c r="AP49" s="84">
        <v>0</v>
      </c>
      <c r="AQ49" s="85">
        <v>0</v>
      </c>
      <c r="AR49" s="84">
        <v>86.32</v>
      </c>
      <c r="AS49" s="85">
        <v>79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1.3220000000000001</v>
      </c>
      <c r="BE49" s="85">
        <v>589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1.76</v>
      </c>
      <c r="AE50" s="85">
        <v>619</v>
      </c>
      <c r="AF50" s="84">
        <v>0</v>
      </c>
      <c r="AG50" s="85">
        <v>0</v>
      </c>
      <c r="AH50" s="84">
        <v>0.495</v>
      </c>
      <c r="AI50" s="85">
        <v>322.71313131313133</v>
      </c>
      <c r="AJ50" s="84">
        <v>0</v>
      </c>
      <c r="AK50" s="85">
        <v>0</v>
      </c>
      <c r="AL50" s="84">
        <v>2.5000000000000001E-2</v>
      </c>
      <c r="AM50" s="85">
        <v>1358.64</v>
      </c>
      <c r="AN50" s="84">
        <v>6.3769999999999998</v>
      </c>
      <c r="AO50" s="85">
        <v>846.36286655167009</v>
      </c>
      <c r="AP50" s="84">
        <v>4.032</v>
      </c>
      <c r="AQ50" s="85">
        <v>161.63963293650792</v>
      </c>
      <c r="AR50" s="84">
        <v>0.49299999999999999</v>
      </c>
      <c r="AS50" s="85">
        <v>631.52941176470586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61.170999999999999</v>
      </c>
      <c r="BE50" s="85">
        <v>537.33089208938873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35.207000000000001</v>
      </c>
      <c r="BM50" s="85">
        <v>423.29860539097336</v>
      </c>
      <c r="BN50" s="84">
        <v>0.22500000000000001</v>
      </c>
      <c r="BO50" s="85">
        <v>433.41333333333336</v>
      </c>
      <c r="BP50" s="84">
        <v>32.244</v>
      </c>
      <c r="BQ50" s="85">
        <v>624.62628706115868</v>
      </c>
      <c r="BR50" s="84">
        <v>0</v>
      </c>
      <c r="BS50" s="85">
        <v>0</v>
      </c>
      <c r="BT50" s="84">
        <v>2.423</v>
      </c>
      <c r="BU50" s="85">
        <v>1707.9352042921998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0.27400000000000002</v>
      </c>
      <c r="E52" s="85">
        <v>1281.2700729927008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3.86</v>
      </c>
      <c r="S52" s="85">
        <v>446.5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145.726</v>
      </c>
      <c r="AE52" s="85">
        <v>769.94521910983633</v>
      </c>
      <c r="AF52" s="84">
        <v>0</v>
      </c>
      <c r="AG52" s="85">
        <v>0</v>
      </c>
      <c r="AH52" s="84">
        <v>515.399</v>
      </c>
      <c r="AI52" s="85">
        <v>30.203913860911641</v>
      </c>
      <c r="AJ52" s="84">
        <v>72.513999999999996</v>
      </c>
      <c r="AK52" s="85">
        <v>16.919643103400723</v>
      </c>
      <c r="AL52" s="84">
        <v>203.73400000000001</v>
      </c>
      <c r="AM52" s="85">
        <v>23.9546860121531</v>
      </c>
      <c r="AN52" s="84">
        <v>0.33900000000000002</v>
      </c>
      <c r="AO52" s="85">
        <v>371.26253687315636</v>
      </c>
      <c r="AP52" s="84">
        <v>2E-3</v>
      </c>
      <c r="AQ52" s="85">
        <v>389</v>
      </c>
      <c r="AR52" s="84">
        <v>0.64500000000000002</v>
      </c>
      <c r="AS52" s="85">
        <v>53.724031007751933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1.3029999999999999</v>
      </c>
      <c r="BE52" s="85">
        <v>705.85878741366082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1.494</v>
      </c>
      <c r="BM52" s="85">
        <v>377.64323962516738</v>
      </c>
      <c r="BN52" s="84">
        <v>5.0000000000000001E-3</v>
      </c>
      <c r="BO52" s="85">
        <v>393.4</v>
      </c>
      <c r="BP52" s="84">
        <v>3.87</v>
      </c>
      <c r="BQ52" s="85">
        <v>335.41421188630494</v>
      </c>
      <c r="BR52" s="84">
        <v>0</v>
      </c>
      <c r="BS52" s="85">
        <v>0</v>
      </c>
      <c r="BT52" s="84">
        <v>0.13400000000000001</v>
      </c>
      <c r="BU52" s="85">
        <v>2055.7835820895521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0.81100000000000005</v>
      </c>
      <c r="AE53" s="85">
        <v>17.924784217016029</v>
      </c>
      <c r="AF53" s="84">
        <v>0</v>
      </c>
      <c r="AG53" s="85">
        <v>0</v>
      </c>
      <c r="AH53" s="84">
        <v>41.628</v>
      </c>
      <c r="AI53" s="85">
        <v>27.067454597866821</v>
      </c>
      <c r="AJ53" s="84">
        <v>42.192999999999998</v>
      </c>
      <c r="AK53" s="85">
        <v>153.20114710971012</v>
      </c>
      <c r="AL53" s="84">
        <v>0</v>
      </c>
      <c r="AM53" s="85">
        <v>0</v>
      </c>
      <c r="AN53" s="84">
        <v>356.94099999999997</v>
      </c>
      <c r="AO53" s="85">
        <v>212.87534914733808</v>
      </c>
      <c r="AP53" s="84">
        <v>153.38399999999999</v>
      </c>
      <c r="AQ53" s="85">
        <v>51.703880456892506</v>
      </c>
      <c r="AR53" s="84">
        <v>789.72699999999998</v>
      </c>
      <c r="AS53" s="85">
        <v>96.713517456032264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6.5529999999999999</v>
      </c>
      <c r="BE53" s="85">
        <v>473.16145276972378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17.995999999999999</v>
      </c>
      <c r="BM53" s="85">
        <v>730.28495221160256</v>
      </c>
      <c r="BN53" s="84">
        <v>1.25</v>
      </c>
      <c r="BO53" s="85">
        <v>668.07920000000001</v>
      </c>
      <c r="BP53" s="84">
        <v>2.7370000000000001</v>
      </c>
      <c r="BQ53" s="85">
        <v>607.94483010595548</v>
      </c>
      <c r="BR53" s="84">
        <v>0</v>
      </c>
      <c r="BS53" s="85">
        <v>0</v>
      </c>
      <c r="BT53" s="84">
        <v>2.1629999999999998</v>
      </c>
      <c r="BU53" s="85">
        <v>1281.2584373555246</v>
      </c>
    </row>
    <row r="54" spans="1:73" ht="12.95" customHeight="1">
      <c r="A54" s="83"/>
      <c r="B54" s="80" t="s">
        <v>85</v>
      </c>
      <c r="C54" s="19">
        <v>39</v>
      </c>
      <c r="D54" s="84">
        <v>0</v>
      </c>
      <c r="E54" s="85">
        <v>0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0.129</v>
      </c>
      <c r="AE54" s="85">
        <v>507.10077519379843</v>
      </c>
      <c r="AF54" s="84">
        <v>0</v>
      </c>
      <c r="AG54" s="85">
        <v>0</v>
      </c>
      <c r="AH54" s="84">
        <v>0.26</v>
      </c>
      <c r="AI54" s="85">
        <v>69.815384615384616</v>
      </c>
      <c r="AJ54" s="84">
        <v>1.242</v>
      </c>
      <c r="AK54" s="85">
        <v>101.82608695652173</v>
      </c>
      <c r="AL54" s="84">
        <v>9.6000000000000002E-2</v>
      </c>
      <c r="AM54" s="85">
        <v>13.5</v>
      </c>
      <c r="AN54" s="84">
        <v>926.09100000000001</v>
      </c>
      <c r="AO54" s="85">
        <v>200.93702022803373</v>
      </c>
      <c r="AP54" s="84">
        <v>9.593</v>
      </c>
      <c r="AQ54" s="85">
        <v>195.58886688210154</v>
      </c>
      <c r="AR54" s="84">
        <v>987.279</v>
      </c>
      <c r="AS54" s="85">
        <v>84.07011189339589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5.2990000000000004</v>
      </c>
      <c r="BE54" s="85">
        <v>494.18305340630303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4.57</v>
      </c>
      <c r="BM54" s="85">
        <v>1081.9083150984682</v>
      </c>
      <c r="BN54" s="84">
        <v>3.0000000000000001E-3</v>
      </c>
      <c r="BO54" s="85">
        <v>180</v>
      </c>
      <c r="BP54" s="84">
        <v>16.042999999999999</v>
      </c>
      <c r="BQ54" s="85">
        <v>696.98772050115315</v>
      </c>
      <c r="BR54" s="84">
        <v>0</v>
      </c>
      <c r="BS54" s="85">
        <v>0</v>
      </c>
      <c r="BT54" s="84">
        <v>1.0640000000000001</v>
      </c>
      <c r="BU54" s="85">
        <v>2139.4962406015038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0.1</v>
      </c>
      <c r="AE55" s="85">
        <v>325.08</v>
      </c>
      <c r="AF55" s="84">
        <v>0</v>
      </c>
      <c r="AG55" s="85">
        <v>0</v>
      </c>
      <c r="AH55" s="84">
        <v>140.488</v>
      </c>
      <c r="AI55" s="85">
        <v>41.191681851830758</v>
      </c>
      <c r="AJ55" s="84">
        <v>75.069000000000003</v>
      </c>
      <c r="AK55" s="85">
        <v>75.22436691577083</v>
      </c>
      <c r="AL55" s="84">
        <v>25.68</v>
      </c>
      <c r="AM55" s="85">
        <v>19.695288161993769</v>
      </c>
      <c r="AN55" s="84">
        <v>2668.203</v>
      </c>
      <c r="AO55" s="85">
        <v>188.00838616851865</v>
      </c>
      <c r="AP55" s="84">
        <v>25.233000000000001</v>
      </c>
      <c r="AQ55" s="85">
        <v>179.69353624222248</v>
      </c>
      <c r="AR55" s="84">
        <v>1863.8789999999999</v>
      </c>
      <c r="AS55" s="85">
        <v>101.53641786832728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40.460999999999999</v>
      </c>
      <c r="BE55" s="85">
        <v>440.49618150811892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6.4059999999999997</v>
      </c>
      <c r="BM55" s="85">
        <v>651.02450827349355</v>
      </c>
      <c r="BN55" s="84">
        <v>0</v>
      </c>
      <c r="BO55" s="85">
        <v>0</v>
      </c>
      <c r="BP55" s="84">
        <v>1.397</v>
      </c>
      <c r="BQ55" s="85">
        <v>457.72083035075161</v>
      </c>
      <c r="BR55" s="84">
        <v>0</v>
      </c>
      <c r="BS55" s="85">
        <v>0</v>
      </c>
      <c r="BT55" s="84">
        <v>3.4000000000000002E-2</v>
      </c>
      <c r="BU55" s="85">
        <v>1267.4117647058822</v>
      </c>
    </row>
    <row r="56" spans="1:73" ht="12.95" customHeight="1">
      <c r="A56" s="83"/>
      <c r="B56" s="80" t="s">
        <v>87</v>
      </c>
      <c r="C56" s="19">
        <v>41</v>
      </c>
      <c r="D56" s="84">
        <v>67.271000000000001</v>
      </c>
      <c r="E56" s="85">
        <v>2494.2080837210688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9.0289999999999999</v>
      </c>
      <c r="AE56" s="85">
        <v>545.60693321519545</v>
      </c>
      <c r="AF56" s="84">
        <v>0</v>
      </c>
      <c r="AG56" s="85">
        <v>0</v>
      </c>
      <c r="AH56" s="84">
        <v>21.513000000000002</v>
      </c>
      <c r="AI56" s="85">
        <v>110.73099986054945</v>
      </c>
      <c r="AJ56" s="84">
        <v>485.85500000000002</v>
      </c>
      <c r="AK56" s="85">
        <v>74.017217070936809</v>
      </c>
      <c r="AL56" s="84">
        <v>12.42</v>
      </c>
      <c r="AM56" s="85">
        <v>28.608695652173914</v>
      </c>
      <c r="AN56" s="84">
        <v>2013.739</v>
      </c>
      <c r="AO56" s="85">
        <v>219.2211090910987</v>
      </c>
      <c r="AP56" s="84">
        <v>115.675</v>
      </c>
      <c r="AQ56" s="85">
        <v>92.895405230170738</v>
      </c>
      <c r="AR56" s="84">
        <v>883.98500000000001</v>
      </c>
      <c r="AS56" s="85">
        <v>89.056778112750777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6.5170000000000003</v>
      </c>
      <c r="BE56" s="85">
        <v>305.10787172011663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297.35199999999998</v>
      </c>
      <c r="BM56" s="85">
        <v>635.64390352175201</v>
      </c>
      <c r="BN56" s="84">
        <v>0.40200000000000002</v>
      </c>
      <c r="BO56" s="85">
        <v>594</v>
      </c>
      <c r="BP56" s="84">
        <v>64.494</v>
      </c>
      <c r="BQ56" s="85">
        <v>628.38639253263875</v>
      </c>
      <c r="BR56" s="84">
        <v>0</v>
      </c>
      <c r="BS56" s="85">
        <v>0</v>
      </c>
      <c r="BT56" s="84">
        <v>38.741999999999997</v>
      </c>
      <c r="BU56" s="85">
        <v>1418.9883330752155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0.52900000000000003</v>
      </c>
      <c r="AE58" s="85">
        <v>541.83742911153126</v>
      </c>
      <c r="AF58" s="84">
        <v>0</v>
      </c>
      <c r="AG58" s="85">
        <v>0</v>
      </c>
      <c r="AH58" s="84">
        <v>165.68199999999999</v>
      </c>
      <c r="AI58" s="85">
        <v>52.620682995135255</v>
      </c>
      <c r="AJ58" s="84">
        <v>724.75900000000001</v>
      </c>
      <c r="AK58" s="85">
        <v>69.975351806600543</v>
      </c>
      <c r="AL58" s="84">
        <v>13.5</v>
      </c>
      <c r="AM58" s="85">
        <v>28.8</v>
      </c>
      <c r="AN58" s="84">
        <v>595.87099999999998</v>
      </c>
      <c r="AO58" s="85">
        <v>213.07466884610932</v>
      </c>
      <c r="AP58" s="84">
        <v>2.7160000000000002</v>
      </c>
      <c r="AQ58" s="85">
        <v>110.78350515463919</v>
      </c>
      <c r="AR58" s="84">
        <v>394.78399999999999</v>
      </c>
      <c r="AS58" s="85">
        <v>158.00337399691983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8.4160000000000004</v>
      </c>
      <c r="BE58" s="85">
        <v>559.7366920152092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14.645</v>
      </c>
      <c r="BM58" s="85">
        <v>594.16524411061789</v>
      </c>
      <c r="BN58" s="84">
        <v>1.1240000000000001</v>
      </c>
      <c r="BO58" s="85">
        <v>152.87188612099644</v>
      </c>
      <c r="BP58" s="84">
        <v>20.402999999999999</v>
      </c>
      <c r="BQ58" s="85">
        <v>537.34779199137381</v>
      </c>
      <c r="BR58" s="84">
        <v>0</v>
      </c>
      <c r="BS58" s="85">
        <v>0</v>
      </c>
      <c r="BT58" s="84">
        <v>1.6E-2</v>
      </c>
      <c r="BU58" s="85">
        <v>202.5</v>
      </c>
    </row>
    <row r="59" spans="1:73" ht="12.95" customHeight="1">
      <c r="A59" s="83"/>
      <c r="B59" s="80" t="s">
        <v>89</v>
      </c>
      <c r="C59" s="19">
        <v>43</v>
      </c>
      <c r="D59" s="84">
        <v>0.751</v>
      </c>
      <c r="E59" s="85">
        <v>1582.4074567243674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6.9320000000000004</v>
      </c>
      <c r="S59" s="85">
        <v>653.53087132140797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0.29599999999999999</v>
      </c>
      <c r="AE59" s="85">
        <v>679.01351351351343</v>
      </c>
      <c r="AF59" s="84">
        <v>0</v>
      </c>
      <c r="AG59" s="85">
        <v>0</v>
      </c>
      <c r="AH59" s="84">
        <v>623.08900000000006</v>
      </c>
      <c r="AI59" s="85">
        <v>27.585030388917151</v>
      </c>
      <c r="AJ59" s="84">
        <v>97.614000000000004</v>
      </c>
      <c r="AK59" s="85">
        <v>81.065851209867446</v>
      </c>
      <c r="AL59" s="84">
        <v>0.48399999999999999</v>
      </c>
      <c r="AM59" s="85">
        <v>224.70247933884298</v>
      </c>
      <c r="AN59" s="84">
        <v>31.276</v>
      </c>
      <c r="AO59" s="85">
        <v>518.94126486763014</v>
      </c>
      <c r="AP59" s="84">
        <v>1.905</v>
      </c>
      <c r="AQ59" s="85">
        <v>324.0566929133858</v>
      </c>
      <c r="AR59" s="84">
        <v>33.225000000000001</v>
      </c>
      <c r="AS59" s="85">
        <v>74.591422121896173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0.59399999999999997</v>
      </c>
      <c r="BE59" s="85">
        <v>689.63636363636363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17.483000000000001</v>
      </c>
      <c r="BM59" s="85">
        <v>713.36017845907452</v>
      </c>
      <c r="BN59" s="84">
        <v>0.443</v>
      </c>
      <c r="BO59" s="85">
        <v>926.06997742663657</v>
      </c>
      <c r="BP59" s="84">
        <v>6.59</v>
      </c>
      <c r="BQ59" s="85">
        <v>837.41638846737476</v>
      </c>
      <c r="BR59" s="84">
        <v>0</v>
      </c>
      <c r="BS59" s="85">
        <v>0</v>
      </c>
      <c r="BT59" s="84">
        <v>1.7210000000000001</v>
      </c>
      <c r="BU59" s="85">
        <v>1546.4061592097619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1884.452</v>
      </c>
      <c r="AI60" s="85">
        <v>32.017452288516765</v>
      </c>
      <c r="AJ60" s="84">
        <v>259.63200000000001</v>
      </c>
      <c r="AK60" s="85">
        <v>127.48109246934121</v>
      </c>
      <c r="AL60" s="84">
        <v>19.361999999999998</v>
      </c>
      <c r="AM60" s="85">
        <v>46.786385703956206</v>
      </c>
      <c r="AN60" s="84">
        <v>143.70699999999999</v>
      </c>
      <c r="AO60" s="85">
        <v>145.51138775424997</v>
      </c>
      <c r="AP60" s="84">
        <v>0.01</v>
      </c>
      <c r="AQ60" s="85">
        <v>54</v>
      </c>
      <c r="AR60" s="84">
        <v>71.974999999999994</v>
      </c>
      <c r="AS60" s="85">
        <v>63.728572420979511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0.24199999999999999</v>
      </c>
      <c r="BE60" s="85">
        <v>221.80165289256198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7.8680000000000003</v>
      </c>
      <c r="BM60" s="85">
        <v>258.52300457549569</v>
      </c>
      <c r="BN60" s="84">
        <v>0</v>
      </c>
      <c r="BO60" s="85">
        <v>0</v>
      </c>
      <c r="BP60" s="84">
        <v>0.10100000000000001</v>
      </c>
      <c r="BQ60" s="85">
        <v>546.63366336633658</v>
      </c>
      <c r="BR60" s="84">
        <v>0</v>
      </c>
      <c r="BS60" s="85">
        <v>0</v>
      </c>
      <c r="BT60" s="84">
        <v>6.0000000000000001E-3</v>
      </c>
      <c r="BU60" s="85">
        <v>1642.5</v>
      </c>
    </row>
    <row r="61" spans="1:73" ht="12.95" customHeight="1">
      <c r="A61" s="83"/>
      <c r="B61" s="80" t="s">
        <v>91</v>
      </c>
      <c r="C61" s="19">
        <v>45</v>
      </c>
      <c r="D61" s="84">
        <v>1.1599999999999999</v>
      </c>
      <c r="E61" s="85">
        <v>1734.3387931034483</v>
      </c>
      <c r="F61" s="84">
        <v>0</v>
      </c>
      <c r="G61" s="85">
        <v>0</v>
      </c>
      <c r="H61" s="84">
        <v>0</v>
      </c>
      <c r="I61" s="85">
        <v>0</v>
      </c>
      <c r="J61" s="84">
        <v>4.8810000000000002</v>
      </c>
      <c r="K61" s="85">
        <v>225.55787748412212</v>
      </c>
      <c r="L61" s="84">
        <v>0</v>
      </c>
      <c r="M61" s="85">
        <v>0</v>
      </c>
      <c r="N61" s="84">
        <v>0.52500000000000002</v>
      </c>
      <c r="O61" s="85">
        <v>743.31428571428569</v>
      </c>
      <c r="P61" s="84">
        <v>0</v>
      </c>
      <c r="Q61" s="85">
        <v>0</v>
      </c>
      <c r="R61" s="84">
        <v>121.85899999999999</v>
      </c>
      <c r="S61" s="85">
        <v>1129.2800039389786</v>
      </c>
      <c r="T61" s="84">
        <v>0</v>
      </c>
      <c r="U61" s="85">
        <v>0</v>
      </c>
      <c r="V61" s="84">
        <v>2.7850000000000001</v>
      </c>
      <c r="W61" s="85">
        <v>435.5307001795332</v>
      </c>
      <c r="X61" s="84">
        <v>0</v>
      </c>
      <c r="Y61" s="85">
        <v>0</v>
      </c>
      <c r="Z61" s="84">
        <v>0.35599999999999998</v>
      </c>
      <c r="AA61" s="85">
        <v>621.64325842696633</v>
      </c>
      <c r="AB61" s="84">
        <v>0</v>
      </c>
      <c r="AC61" s="85">
        <v>0</v>
      </c>
      <c r="AD61" s="84">
        <v>2.1160000000000001</v>
      </c>
      <c r="AE61" s="85">
        <v>374.39792060491493</v>
      </c>
      <c r="AF61" s="84">
        <v>0</v>
      </c>
      <c r="AG61" s="85">
        <v>0</v>
      </c>
      <c r="AH61" s="84">
        <v>9.8000000000000004E-2</v>
      </c>
      <c r="AI61" s="85">
        <v>169.9387755102041</v>
      </c>
      <c r="AJ61" s="84">
        <v>0.115</v>
      </c>
      <c r="AK61" s="85">
        <v>196.7913043478261</v>
      </c>
      <c r="AL61" s="84">
        <v>0</v>
      </c>
      <c r="AM61" s="85">
        <v>0</v>
      </c>
      <c r="AN61" s="84">
        <v>0.61599999999999999</v>
      </c>
      <c r="AO61" s="85">
        <v>387.85227272727269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4.3999999999999997E-2</v>
      </c>
      <c r="BM61" s="85">
        <v>94.045454545454547</v>
      </c>
      <c r="BN61" s="84">
        <v>1E-3</v>
      </c>
      <c r="BO61" s="85">
        <v>562</v>
      </c>
      <c r="BP61" s="84">
        <v>3.0000000000000001E-3</v>
      </c>
      <c r="BQ61" s="85">
        <v>1342.6666666666667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3.1360000000000001</v>
      </c>
      <c r="S62" s="85">
        <v>556.92346938775506</v>
      </c>
      <c r="T62" s="84">
        <v>243.322</v>
      </c>
      <c r="U62" s="85">
        <v>437.07958178874088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22.631</v>
      </c>
      <c r="AE62" s="85">
        <v>259.92315849940348</v>
      </c>
      <c r="AF62" s="84">
        <v>4939.482</v>
      </c>
      <c r="AG62" s="85">
        <v>241.50216763620153</v>
      </c>
      <c r="AH62" s="84">
        <v>208.53</v>
      </c>
      <c r="AI62" s="85">
        <v>118.7326715580492</v>
      </c>
      <c r="AJ62" s="84">
        <v>210.65199999999999</v>
      </c>
      <c r="AK62" s="85">
        <v>137.94152915709321</v>
      </c>
      <c r="AL62" s="84">
        <v>0</v>
      </c>
      <c r="AM62" s="85">
        <v>0</v>
      </c>
      <c r="AN62" s="84">
        <v>4.0830000000000002</v>
      </c>
      <c r="AO62" s="85">
        <v>250.31055596375214</v>
      </c>
      <c r="AP62" s="84">
        <v>111.08499999999999</v>
      </c>
      <c r="AQ62" s="85">
        <v>190.87044155376515</v>
      </c>
      <c r="AR62" s="84">
        <v>653.67999999999995</v>
      </c>
      <c r="AS62" s="85">
        <v>187.12254008077349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0.83699999999999997</v>
      </c>
      <c r="BM62" s="85">
        <v>828.4958183990442</v>
      </c>
      <c r="BN62" s="84">
        <v>0</v>
      </c>
      <c r="BO62" s="85">
        <v>0</v>
      </c>
      <c r="BP62" s="84">
        <v>0.76400000000000001</v>
      </c>
      <c r="BQ62" s="85">
        <v>466.83769633507848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161.67099999999999</v>
      </c>
      <c r="U64" s="85">
        <v>431.60700434833706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0</v>
      </c>
      <c r="AE64" s="85">
        <v>0</v>
      </c>
      <c r="AF64" s="84">
        <v>2948.9140000000002</v>
      </c>
      <c r="AG64" s="85">
        <v>219.62138332959182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7.0000000000000001E-3</v>
      </c>
      <c r="AQ64" s="85">
        <v>328.57142857142856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0.23</v>
      </c>
      <c r="BM64" s="85">
        <v>1160.0608695652174</v>
      </c>
      <c r="BN64" s="84">
        <v>0</v>
      </c>
      <c r="BO64" s="85">
        <v>0</v>
      </c>
      <c r="BP64" s="84">
        <v>9.2999999999999999E-2</v>
      </c>
      <c r="BQ64" s="85">
        <v>515.50537634408602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20.902999999999999</v>
      </c>
      <c r="E65" s="85">
        <v>1768.4182174807445</v>
      </c>
      <c r="F65" s="84">
        <v>0</v>
      </c>
      <c r="G65" s="85">
        <v>0</v>
      </c>
      <c r="H65" s="84">
        <v>0</v>
      </c>
      <c r="I65" s="85">
        <v>0</v>
      </c>
      <c r="J65" s="84">
        <v>1.764</v>
      </c>
      <c r="K65" s="85">
        <v>328.86961451247163</v>
      </c>
      <c r="L65" s="84">
        <v>0</v>
      </c>
      <c r="M65" s="85">
        <v>0</v>
      </c>
      <c r="N65" s="84">
        <v>0.184</v>
      </c>
      <c r="O65" s="85">
        <v>1076.4130434782608</v>
      </c>
      <c r="P65" s="84">
        <v>0</v>
      </c>
      <c r="Q65" s="85">
        <v>0</v>
      </c>
      <c r="R65" s="84">
        <v>159.61199999999999</v>
      </c>
      <c r="S65" s="85">
        <v>1007.5193030599203</v>
      </c>
      <c r="T65" s="84">
        <v>0</v>
      </c>
      <c r="U65" s="85">
        <v>0</v>
      </c>
      <c r="V65" s="84">
        <v>4.8209999999999997</v>
      </c>
      <c r="W65" s="85">
        <v>558.3733665214686</v>
      </c>
      <c r="X65" s="84">
        <v>0</v>
      </c>
      <c r="Y65" s="85">
        <v>0</v>
      </c>
      <c r="Z65" s="84">
        <v>7.5999999999999998E-2</v>
      </c>
      <c r="AA65" s="85">
        <v>1027.0657894736842</v>
      </c>
      <c r="AB65" s="84">
        <v>0</v>
      </c>
      <c r="AC65" s="85">
        <v>0</v>
      </c>
      <c r="AD65" s="84">
        <v>204.00700000000001</v>
      </c>
      <c r="AE65" s="85">
        <v>575.01414657340194</v>
      </c>
      <c r="AF65" s="84">
        <v>0</v>
      </c>
      <c r="AG65" s="85">
        <v>0</v>
      </c>
      <c r="AH65" s="84">
        <v>17.587</v>
      </c>
      <c r="AI65" s="85">
        <v>97.556149428555187</v>
      </c>
      <c r="AJ65" s="84">
        <v>0.94</v>
      </c>
      <c r="AK65" s="85">
        <v>307.6095744680851</v>
      </c>
      <c r="AL65" s="84">
        <v>0.02</v>
      </c>
      <c r="AM65" s="85">
        <v>469.8</v>
      </c>
      <c r="AN65" s="84">
        <v>25.623999999999999</v>
      </c>
      <c r="AO65" s="85">
        <v>447.23290665001559</v>
      </c>
      <c r="AP65" s="84">
        <v>3.226</v>
      </c>
      <c r="AQ65" s="85">
        <v>310.17482951022942</v>
      </c>
      <c r="AR65" s="84">
        <v>18.268000000000001</v>
      </c>
      <c r="AS65" s="85">
        <v>353.46671775782789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33.700000000000003</v>
      </c>
      <c r="BM65" s="85">
        <v>1673.7786053412462</v>
      </c>
      <c r="BN65" s="84">
        <v>3.2789999999999999</v>
      </c>
      <c r="BO65" s="85">
        <v>747.09881061299177</v>
      </c>
      <c r="BP65" s="84">
        <v>13.523999999999999</v>
      </c>
      <c r="BQ65" s="85">
        <v>802.31706595681749</v>
      </c>
      <c r="BR65" s="84">
        <v>0</v>
      </c>
      <c r="BS65" s="85">
        <v>0</v>
      </c>
      <c r="BT65" s="84">
        <v>3.085</v>
      </c>
      <c r="BU65" s="85">
        <v>1759.1990275526741</v>
      </c>
    </row>
    <row r="66" spans="1:73" ht="12.95" customHeight="1">
      <c r="A66" s="83"/>
      <c r="B66" s="80" t="s">
        <v>95</v>
      </c>
      <c r="C66" s="19">
        <v>49</v>
      </c>
      <c r="D66" s="84">
        <v>9.1679999999999993</v>
      </c>
      <c r="E66" s="85">
        <v>1205.7990837696334</v>
      </c>
      <c r="F66" s="84">
        <v>0</v>
      </c>
      <c r="G66" s="85">
        <v>0</v>
      </c>
      <c r="H66" s="84">
        <v>0</v>
      </c>
      <c r="I66" s="85">
        <v>0</v>
      </c>
      <c r="J66" s="84">
        <v>11.055999999999999</v>
      </c>
      <c r="K66" s="85">
        <v>611.09560419681623</v>
      </c>
      <c r="L66" s="84">
        <v>0</v>
      </c>
      <c r="M66" s="85">
        <v>0</v>
      </c>
      <c r="N66" s="84">
        <v>17.088999999999999</v>
      </c>
      <c r="O66" s="85">
        <v>1142.1910000585171</v>
      </c>
      <c r="P66" s="84">
        <v>0</v>
      </c>
      <c r="Q66" s="85">
        <v>0</v>
      </c>
      <c r="R66" s="84">
        <v>136.24299999999999</v>
      </c>
      <c r="S66" s="85">
        <v>811.55717357956007</v>
      </c>
      <c r="T66" s="84">
        <v>0</v>
      </c>
      <c r="U66" s="85">
        <v>0</v>
      </c>
      <c r="V66" s="84">
        <v>1.276</v>
      </c>
      <c r="W66" s="85">
        <v>460.91692789968653</v>
      </c>
      <c r="X66" s="84">
        <v>0</v>
      </c>
      <c r="Y66" s="85">
        <v>0</v>
      </c>
      <c r="Z66" s="84">
        <v>2.76</v>
      </c>
      <c r="AA66" s="85">
        <v>942.81594202898555</v>
      </c>
      <c r="AB66" s="84">
        <v>0</v>
      </c>
      <c r="AC66" s="85">
        <v>0</v>
      </c>
      <c r="AD66" s="84">
        <v>0.70499999999999996</v>
      </c>
      <c r="AE66" s="85">
        <v>306.58156028368796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1E-3</v>
      </c>
      <c r="AQ66" s="85">
        <v>6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8.5999999999999993E-2</v>
      </c>
      <c r="BM66" s="85">
        <v>538.02325581395348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956A-C2C8-43D2-953C-5D562EC33D09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45658</v>
      </c>
      <c r="F6" s="105">
        <v>45292</v>
      </c>
      <c r="G6" s="106" t="s">
        <v>135</v>
      </c>
      <c r="H6" s="104">
        <v>45658</v>
      </c>
      <c r="I6" s="105">
        <v>45292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2790.357</v>
      </c>
      <c r="F9" s="115">
        <v>2558.9720000000002</v>
      </c>
      <c r="G9" s="116">
        <f>IF(ISERR(E9/F9*100),"-",E9/F9*100)</f>
        <v>109.04210753380654</v>
      </c>
      <c r="H9" s="115">
        <v>2650.0285741215193</v>
      </c>
      <c r="I9" s="115">
        <v>2589.1408479655111</v>
      </c>
      <c r="J9" s="116">
        <f>IF(ISERR(H9/I9*100),"-",H9/I9*100)</f>
        <v>102.35165754709143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2671.8679999999999</v>
      </c>
      <c r="F11" s="115">
        <v>1858.02</v>
      </c>
      <c r="G11" s="116">
        <f>IF(ISERR(E11/F11*100),"-",E11/F11*100)</f>
        <v>143.8018966426626</v>
      </c>
      <c r="H11" s="115">
        <v>1987.8698550976321</v>
      </c>
      <c r="I11" s="115">
        <v>1835.1233092216446</v>
      </c>
      <c r="J11" s="116">
        <f>IF(ISERR(H11/I11*100),"-",H11/I11*100)</f>
        <v>108.32350311875085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18039.240000000002</v>
      </c>
      <c r="F12" s="115">
        <v>11016.21</v>
      </c>
      <c r="G12" s="116">
        <f>IF(ISERR(E12/F12*100),"-",E12/F12*100)</f>
        <v>163.75178033098501</v>
      </c>
      <c r="H12" s="115">
        <v>428.57442081817197</v>
      </c>
      <c r="I12" s="115">
        <v>402.61192506315695</v>
      </c>
      <c r="J12" s="116">
        <f>IF(ISERR(H12/I12*100),"-",H12/I12*100)</f>
        <v>106.44851633516377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6950.1850000000004</v>
      </c>
      <c r="F13" s="115">
        <v>1498.2190000000001</v>
      </c>
      <c r="G13" s="116">
        <f>IF(ISERR(E13/F13*100),"-",E13/F13*100)</f>
        <v>463.8964664044442</v>
      </c>
      <c r="H13" s="115">
        <v>323.08457328833697</v>
      </c>
      <c r="I13" s="115">
        <v>465.37346342557402</v>
      </c>
      <c r="J13" s="116">
        <f>IF(ISERR(H13/I13*100),"-",H13/I13*100)</f>
        <v>69.424795068919323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430.03699999999998</v>
      </c>
      <c r="F15" s="115">
        <v>428.01600000000002</v>
      </c>
      <c r="G15" s="116">
        <f t="shared" ref="G14:G15" si="0">IF(ISERR(E15/F15*100),"-",E15/F15*100)</f>
        <v>100.47217861014542</v>
      </c>
      <c r="H15" s="115">
        <v>1846.1630510863019</v>
      </c>
      <c r="I15" s="115">
        <v>1698.4714449927105</v>
      </c>
      <c r="J15" s="116">
        <f t="shared" ref="J14:J15" si="1">IF(ISERR(H15/I15*100),"-",H15/I15*100)</f>
        <v>108.69556014786137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9550.7919999999995</v>
      </c>
      <c r="F16" s="115">
        <v>8411.0040000000008</v>
      </c>
      <c r="G16" s="116">
        <f t="shared" ref="G16" si="2">IF(ISERR(E16/F16*100),"-",E16/F16*100)</f>
        <v>113.55115275179988</v>
      </c>
      <c r="H16" s="115">
        <v>925.69854657079748</v>
      </c>
      <c r="I16" s="115">
        <v>960.13669557165827</v>
      </c>
      <c r="J16" s="116">
        <f t="shared" ref="J16" si="3">IF(ISERR(H16/I16*100),"-",H16/I16*100)</f>
        <v>96.413203540735765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2757.5160000000001</v>
      </c>
      <c r="F17" s="115">
        <v>2633.3290000000002</v>
      </c>
      <c r="G17" s="116">
        <f t="shared" ref="G17" si="4">IF(ISERR(E17/F17*100),"-",E17/F17*100)</f>
        <v>104.71596978577307</v>
      </c>
      <c r="H17" s="115">
        <v>1119.1612171969264</v>
      </c>
      <c r="I17" s="115">
        <v>1194.3296416816888</v>
      </c>
      <c r="J17" s="116">
        <f t="shared" ref="J17" si="5">IF(ISERR(H17/I17*100),"-",H17/I17*100)</f>
        <v>93.706224658468599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9186.6610000000001</v>
      </c>
      <c r="F18" s="115">
        <v>8882.259</v>
      </c>
      <c r="G18" s="116">
        <f t="shared" ref="G18" si="6">IF(ISERR(E18/F18*100),"-",E18/F18*100)</f>
        <v>103.42707862943425</v>
      </c>
      <c r="H18" s="115">
        <v>529.91133448812354</v>
      </c>
      <c r="I18" s="115">
        <v>550.46067740199874</v>
      </c>
      <c r="J18" s="116">
        <f t="shared" ref="J18" si="7">IF(ISERR(H18/I18*100),"-",H18/I18*100)</f>
        <v>96.266882675278168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266.50200000000001</v>
      </c>
      <c r="F19" s="115">
        <v>310.12299999999999</v>
      </c>
      <c r="G19" s="116">
        <f t="shared" ref="G19" si="8">IF(ISERR(E19/F19*100),"-",E19/F19*100)</f>
        <v>85.934290587928018</v>
      </c>
      <c r="H19" s="115">
        <v>792.69799851408243</v>
      </c>
      <c r="I19" s="115">
        <v>730.12467956262515</v>
      </c>
      <c r="J19" s="116">
        <f t="shared" ref="J19" si="9">IF(ISERR(H19/I19*100),"-",H19/I19*100)</f>
        <v>108.57022378546925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21.794</v>
      </c>
      <c r="F21" s="115">
        <v>24.7</v>
      </c>
      <c r="G21" s="116">
        <f t="shared" ref="G20:G21" si="10">IF(ISERR(E21/F21*100),"-",E21/F21*100)</f>
        <v>88.23481781376519</v>
      </c>
      <c r="H21" s="115">
        <v>499.22419014407637</v>
      </c>
      <c r="I21" s="115">
        <v>612.66137651821862</v>
      </c>
      <c r="J21" s="116">
        <f t="shared" ref="J20:J21" si="11">IF(ISERR(H21/I21*100),"-",H21/I21*100)</f>
        <v>81.484521348675386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989.56100000000004</v>
      </c>
      <c r="F22" s="115">
        <v>789.60799999999995</v>
      </c>
      <c r="G22" s="116">
        <f t="shared" ref="G22" si="12">IF(ISERR(E22/F22*100),"-",E22/F22*100)</f>
        <v>125.32307170140122</v>
      </c>
      <c r="H22" s="115">
        <v>1346.8341941527606</v>
      </c>
      <c r="I22" s="115">
        <v>1512.329764895999</v>
      </c>
      <c r="J22" s="116">
        <f t="shared" ref="J22" si="13">IF(ISERR(H22/I22*100),"-",H22/I22*100)</f>
        <v>89.056912415221873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272.77499999999998</v>
      </c>
      <c r="F23" s="115">
        <v>340.59699999999998</v>
      </c>
      <c r="G23" s="116">
        <f t="shared" ref="G23" si="14">IF(ISERR(E23/F23*100),"-",E23/F23*100)</f>
        <v>80.087317269382879</v>
      </c>
      <c r="H23" s="115">
        <v>999.52591696453123</v>
      </c>
      <c r="I23" s="115">
        <v>877.21585627589207</v>
      </c>
      <c r="J23" s="116">
        <f t="shared" ref="J23" si="15">IF(ISERR(H23/I23*100),"-",H23/I23*100)</f>
        <v>113.94298333911688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7633.8940000000002</v>
      </c>
      <c r="F24" s="115">
        <v>15287.098</v>
      </c>
      <c r="G24" s="116">
        <f t="shared" ref="G24" si="16">IF(ISERR(E24/F24*100),"-",E24/F24*100)</f>
        <v>49.936842165857776</v>
      </c>
      <c r="H24" s="115">
        <v>621.01987805961153</v>
      </c>
      <c r="I24" s="115">
        <v>368.16833495801495</v>
      </c>
      <c r="J24" s="116">
        <f t="shared" ref="J24" si="17">IF(ISERR(H24/I24*100),"-",H24/I24*100)</f>
        <v>168.67824282890359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70768.517999999996</v>
      </c>
      <c r="F25" s="115">
        <v>83462.149999999994</v>
      </c>
      <c r="G25" s="116">
        <f t="shared" ref="G25" si="18">IF(ISERR(E25/F25*100),"-",E25/F25*100)</f>
        <v>84.791151438106965</v>
      </c>
      <c r="H25" s="115">
        <v>262.99522876824977</v>
      </c>
      <c r="I25" s="115">
        <v>270.57450987064198</v>
      </c>
      <c r="J25" s="116">
        <f t="shared" ref="J25" si="19">IF(ISERR(H25/I25*100),"-",H25/I25*100)</f>
        <v>97.198819243536377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305758.22899999999</v>
      </c>
      <c r="F27" s="115">
        <v>264289.99200000003</v>
      </c>
      <c r="G27" s="116">
        <f t="shared" ref="G26:G27" si="20">IF(ISERR(E27/F27*100),"-",E27/F27*100)</f>
        <v>115.69043030581345</v>
      </c>
      <c r="H27" s="115">
        <v>51.438703332494768</v>
      </c>
      <c r="I27" s="115">
        <v>81.315460416677453</v>
      </c>
      <c r="J27" s="116">
        <f t="shared" ref="J26:J27" si="21">IF(ISERR(H27/I27*100),"-",H27/I27*100)</f>
        <v>63.2582083024705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7924.5020000000004</v>
      </c>
      <c r="F28" s="115">
        <v>16230.514999999999</v>
      </c>
      <c r="G28" s="116">
        <f t="shared" ref="G28" si="22">IF(ISERR(E28/F28*100),"-",E28/F28*100)</f>
        <v>48.824710737767724</v>
      </c>
      <c r="H28" s="115">
        <v>72.965328420637661</v>
      </c>
      <c r="I28" s="115">
        <v>84.458973051686897</v>
      </c>
      <c r="J28" s="116">
        <f t="shared" ref="J28" si="23">IF(ISERR(H28/I28*100),"-",H28/I28*100)</f>
        <v>86.39144638425168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3222.0050000000001</v>
      </c>
      <c r="F29" s="115">
        <v>5679.5540000000001</v>
      </c>
      <c r="G29" s="116">
        <f t="shared" ref="G29" si="24">IF(ISERR(E29/F29*100),"-",E29/F29*100)</f>
        <v>56.729894636092901</v>
      </c>
      <c r="H29" s="115">
        <v>40.132759570515873</v>
      </c>
      <c r="I29" s="115">
        <v>90.259588340915514</v>
      </c>
      <c r="J29" s="116">
        <f t="shared" ref="J29" si="25">IF(ISERR(H29/I29*100),"-",H29/I29*100)</f>
        <v>44.463707743638487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30688.91</v>
      </c>
      <c r="F30" s="115">
        <v>34069.205999999998</v>
      </c>
      <c r="G30" s="116">
        <f t="shared" ref="G30" si="26">IF(ISERR(E30/F30*100),"-",E30/F30*100)</f>
        <v>90.078148577926939</v>
      </c>
      <c r="H30" s="115">
        <v>252.13605432711685</v>
      </c>
      <c r="I30" s="115">
        <v>239.58803612857898</v>
      </c>
      <c r="J30" s="116">
        <f t="shared" ref="J30" si="27">IF(ISERR(H30/I30*100),"-",H30/I30*100)</f>
        <v>105.2373308789942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4625.4250000000002</v>
      </c>
      <c r="F31" s="115">
        <v>3115.83</v>
      </c>
      <c r="G31" s="116">
        <f t="shared" ref="G31" si="28">IF(ISERR(E31/F31*100),"-",E31/F31*100)</f>
        <v>148.44920935994583</v>
      </c>
      <c r="H31" s="115">
        <v>116.0998081257398</v>
      </c>
      <c r="I31" s="115">
        <v>135.58128171305879</v>
      </c>
      <c r="J31" s="116">
        <f t="shared" ref="J31" si="29">IF(ISERR(H31/I31*100),"-",H31/I31*100)</f>
        <v>85.631148089786365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120399.296</v>
      </c>
      <c r="F33" s="115">
        <v>117338.879</v>
      </c>
      <c r="G33" s="116">
        <f t="shared" ref="G32:G33" si="30">IF(ISERR(E33/F33*100),"-",E33/F33*100)</f>
        <v>102.6081866693136</v>
      </c>
      <c r="H33" s="115">
        <v>114.06040001263796</v>
      </c>
      <c r="I33" s="115">
        <v>122.29437019762221</v>
      </c>
      <c r="J33" s="116">
        <f t="shared" ref="J32:J33" si="31">IF(ISERR(H33/I33*100),"-",H33/I33*100)</f>
        <v>93.26708975100118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0.45500000000000002</v>
      </c>
      <c r="F34" s="115">
        <v>0.58699999999999997</v>
      </c>
      <c r="G34" s="116">
        <f t="shared" ref="G34" si="32">IF(ISERR(E34/F34*100),"-",E34/F34*100)</f>
        <v>77.512776831345832</v>
      </c>
      <c r="H34" s="115">
        <v>378.11868131868135</v>
      </c>
      <c r="I34" s="115">
        <v>255.60306643952302</v>
      </c>
      <c r="J34" s="116">
        <f t="shared" ref="J34" si="33">IF(ISERR(H34/I34*100),"-",H34/I34*100)</f>
        <v>147.93198164081736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20152.957999999999</v>
      </c>
      <c r="F35" s="115">
        <v>19077.966</v>
      </c>
      <c r="G35" s="116">
        <f t="shared" ref="G35" si="34">IF(ISERR(E35/F35*100),"-",E35/F35*100)</f>
        <v>105.6347306625874</v>
      </c>
      <c r="H35" s="115">
        <v>221.93395619640552</v>
      </c>
      <c r="I35" s="115">
        <v>190.93017143441813</v>
      </c>
      <c r="J35" s="116">
        <f t="shared" ref="J35" si="35">IF(ISERR(H35/I35*100),"-",H35/I35*100)</f>
        <v>116.23828467185804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62278.052000000003</v>
      </c>
      <c r="F36" s="115">
        <v>54013.777999999998</v>
      </c>
      <c r="G36" s="116">
        <f t="shared" ref="G36" si="36">IF(ISERR(E36/F36*100),"-",E36/F36*100)</f>
        <v>115.3003072660461</v>
      </c>
      <c r="H36" s="115">
        <v>61.660451871551793</v>
      </c>
      <c r="I36" s="115">
        <v>52.157606675837414</v>
      </c>
      <c r="J36" s="116">
        <f t="shared" ref="J36" si="37">IF(ISERR(H36/I36*100),"-",H36/I36*100)</f>
        <v>118.21948091823906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4154.9309999999996</v>
      </c>
      <c r="F39" s="115">
        <v>8763.2520000000004</v>
      </c>
      <c r="G39" s="116">
        <f t="shared" ref="G38:G39" si="40">IF(ISERR(E39/F39*100),"-",E39/F39*100)</f>
        <v>47.413117869941424</v>
      </c>
      <c r="H39" s="115">
        <v>212.58037425892269</v>
      </c>
      <c r="I39" s="115">
        <v>128.40583176199885</v>
      </c>
      <c r="J39" s="116">
        <f t="shared" ref="J38:J39" si="41">IF(ISERR(H39/I39*100),"-",H39/I39*100)</f>
        <v>165.55351991562344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1538.404</v>
      </c>
      <c r="F40" s="115">
        <v>1008.727</v>
      </c>
      <c r="G40" s="116">
        <f t="shared" ref="G40" si="42">IF(ISERR(E40/F40*100),"-",E40/F40*100)</f>
        <v>152.50945002959176</v>
      </c>
      <c r="H40" s="115">
        <v>625.18873715876975</v>
      </c>
      <c r="I40" s="115">
        <v>769.27292220789172</v>
      </c>
      <c r="J40" s="116">
        <f t="shared" ref="J40" si="43">IF(ISERR(H40/I40*100),"-",H40/I40*100)</f>
        <v>81.270082321942951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188.376</v>
      </c>
      <c r="F41" s="115">
        <v>303.13600000000002</v>
      </c>
      <c r="G41" s="116">
        <f t="shared" ref="G41" si="44">IF(ISERR(E41/F41*100),"-",E41/F41*100)</f>
        <v>62.142404729230435</v>
      </c>
      <c r="H41" s="115">
        <v>1950.3949547713084</v>
      </c>
      <c r="I41" s="115">
        <v>1936.0265227488651</v>
      </c>
      <c r="J41" s="116">
        <f t="shared" ref="J41" si="45">IF(ISERR(H41/I41*100),"-",H41/I41*100)</f>
        <v>100.74216090810792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3.669</v>
      </c>
      <c r="F42" s="115">
        <v>1.081</v>
      </c>
      <c r="G42" s="116">
        <f t="shared" ref="G42" si="46">IF(ISERR(E42/F42*100),"-",E42/F42*100)</f>
        <v>339.40795559666975</v>
      </c>
      <c r="H42" s="115">
        <v>444.14390842191335</v>
      </c>
      <c r="I42" s="115">
        <v>351.25716928769657</v>
      </c>
      <c r="J42" s="116">
        <f t="shared" ref="J42" si="47">IF(ISERR(H42/I42*100),"-",H42/I42*100)</f>
        <v>126.44408349659564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</v>
      </c>
      <c r="F43" s="115">
        <v>70</v>
      </c>
      <c r="G43" s="116">
        <f t="shared" ref="G43" si="48">IF(ISERR(E43/F43*100),"-",E43/F43*100)</f>
        <v>2.8571428571428572</v>
      </c>
      <c r="H43" s="115">
        <v>1037</v>
      </c>
      <c r="I43" s="115">
        <v>947.71428571428567</v>
      </c>
      <c r="J43" s="116">
        <f t="shared" ref="J43" si="49">IF(ISERR(H43/I43*100),"-",H43/I43*100)</f>
        <v>109.4211637021405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10391.08</v>
      </c>
      <c r="F45" s="115">
        <v>12916.807000000001</v>
      </c>
      <c r="G45" s="116">
        <f t="shared" ref="G44:G45" si="50">IF(ISERR(E45/F45*100),"-",E45/F45*100)</f>
        <v>80.446196958737545</v>
      </c>
      <c r="H45" s="115">
        <v>493.47482975783078</v>
      </c>
      <c r="I45" s="115">
        <v>362.09184638277867</v>
      </c>
      <c r="J45" s="116">
        <f t="shared" ref="J44:J45" si="51">IF(ISERR(H45/I45*100),"-",H45/I45*100)</f>
        <v>136.28443575505509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6199.0230000000001</v>
      </c>
      <c r="F46" s="115">
        <v>5152.12</v>
      </c>
      <c r="G46" s="116">
        <f t="shared" ref="G46" si="52">IF(ISERR(E46/F46*100),"-",E46/F46*100)</f>
        <v>120.31984891656251</v>
      </c>
      <c r="H46" s="115">
        <v>222.16651414263183</v>
      </c>
      <c r="I46" s="115">
        <v>243.35919427342532</v>
      </c>
      <c r="J46" s="116">
        <f t="shared" ref="J46" si="53">IF(ISERR(H46/I46*100),"-",H46/I46*100)</f>
        <v>91.291604907689432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1661.6179999999999</v>
      </c>
      <c r="F47" s="115">
        <v>2041.41</v>
      </c>
      <c r="G47" s="116">
        <f t="shared" ref="G47" si="54">IF(ISERR(E47/F47*100),"-",E47/F47*100)</f>
        <v>81.39560401879092</v>
      </c>
      <c r="H47" s="115">
        <v>754.7139944319332</v>
      </c>
      <c r="I47" s="115">
        <v>666.89101258443918</v>
      </c>
      <c r="J47" s="116">
        <f t="shared" ref="J47" si="55">IF(ISERR(H47/I47*100),"-",H47/I47*100)</f>
        <v>113.16901565476927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50.526000000000003</v>
      </c>
      <c r="F48" s="115">
        <v>33.146000000000001</v>
      </c>
      <c r="G48" s="116">
        <f t="shared" ref="G48" si="56">IF(ISERR(E48/F48*100),"-",E48/F48*100)</f>
        <v>152.43468291799914</v>
      </c>
      <c r="H48" s="115">
        <v>1347.9321141590469</v>
      </c>
      <c r="I48" s="115">
        <v>1430.4603270379532</v>
      </c>
      <c r="J48" s="116">
        <f t="shared" ref="J48" si="57">IF(ISERR(H48/I48*100),"-",H48/I48*100)</f>
        <v>94.230653495312438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2010.33</v>
      </c>
      <c r="F49" s="115">
        <v>1817.492</v>
      </c>
      <c r="G49" s="116">
        <f t="shared" ref="G49" si="58">IF(ISERR(E49/F49*100),"-",E49/F49*100)</f>
        <v>110.61011547781227</v>
      </c>
      <c r="H49" s="115">
        <v>766.49008023558315</v>
      </c>
      <c r="I49" s="115">
        <v>996.09460289233732</v>
      </c>
      <c r="J49" s="116">
        <f t="shared" ref="J49" si="59">IF(ISERR(H49/I49*100),"-",H49/I49*100)</f>
        <v>76.94952648171602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流通グループ</dc:creator>
  <cp:lastModifiedBy>流通グループ</cp:lastModifiedBy>
  <dcterms:created xsi:type="dcterms:W3CDTF">2025-08-28T08:40:48Z</dcterms:created>
  <dcterms:modified xsi:type="dcterms:W3CDTF">2025-08-28T08:40:53Z</dcterms:modified>
</cp:coreProperties>
</file>