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5\month\"/>
    </mc:Choice>
  </mc:AlternateContent>
  <xr:revisionPtr revIDLastSave="0" documentId="8_{A3A7FE40-073F-4562-8124-F3F754D4AE79}" xr6:coauthVersionLast="36" xr6:coauthVersionMax="36" xr10:uidLastSave="{00000000-0000-0000-0000-000000000000}"/>
  <bookViews>
    <workbookView xWindow="0" yWindow="0" windowWidth="28800" windowHeight="12135" xr2:uid="{3473665F-DA6A-44BD-BC15-AAEBBB7BEF76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<sst xmlns="http://schemas.openxmlformats.org/spreadsheetml/2006/main" count="249" uniqueCount="139">
  <si>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</si>
  <si>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</si>
  <si>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</si>
  <si>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</si>
  <si>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</si>
  <si>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</si>
  <si>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</si>
  <si>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</si>
  <si>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</si>
  <si>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</si>
  <si>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</si>
  <si>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</si>
  <si>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</si>
  <si>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</si>
  <si>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</si>
  <si>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</si>
  <si>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</si>
  <si>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</si>
  <si>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</si>
  <si>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</si>
  <si>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</si>
  <si>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</si>
  <si>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</si>
  <si>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</si>
  <si>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</si>
  <si>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</si>
  <si>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</si>
  <si>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</si>
  <si>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</si>
  <si>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</si>
  <si>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</si>
  <si>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</si>
  <si>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</si>
  <si>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</si>
  <si>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</si>
  <si>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</si>
  <si>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</si>
  <si>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</si>
  <si>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</si>
  <si>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</si>
  <si>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</si>
  <si>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</si>
  <si>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</si>
  <si>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</si>
  <si>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</si>
  <si>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</si>
  <si>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</si>
  <si>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</si>
  <si>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</si>
  <si>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</si>
  <si>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</si>
  <si>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</si>
  <si>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</si>
  <si>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</si>
  <si>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</si>
  <si>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</si>
  <si>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</si>
  <si>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</si>
  <si>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</si>
  <si>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</si>
  <si>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</si>
  <si>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</si>
  <si>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</si>
  <si>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</si>
  <si>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</si>
  <si>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</si>
  <si>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</si>
  <si>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</si>
  <si>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</si>
  <si>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</si>
  <si>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</si>
  <si>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</si>
  <si>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</si>
  <si>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</si>
  <si>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</si>
  <si>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</si>
  <si>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</si>
  <si>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</si>
  <si>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</si>
  <si>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</si>
  <si>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</si>
  <si>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</si>
  <si>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</si>
  <si>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</si>
  <si>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</si>
  <si>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</si>
  <si>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</si>
  <si>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</si>
  <si>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</si>
  <si>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</si>
  <si>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</si>
  <si>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</si>
  <si>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</si>
  <si>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</si>
  <si>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</si>
  <si>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</si>
  <si>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</si>
  <si>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</si>
  <si>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</si>
  <si>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</si>
  <si>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</si>
  <si>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</si>
  <si>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</si>
  <si>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</si>
  <si>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</si>
  <si>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</si>
  <si>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</si>
  <si>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</si>
  <si>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</si>
  <si>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</si>
  <si>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</si>
  <si>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</si>
  <si>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</si>
  <si>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</si>
  <si>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</si>
  <si>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</si>
  <si>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</si>
  <si>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</si>
  <si>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</si>
  <si>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</si>
  <si>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</si>
  <si>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</si>
  <si>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</si>
  <si>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</si>
  <si>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</si>
  <si>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</si>
  <si>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</si>
  <si>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</si>
  <si>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</si>
  <si>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</si>
  <si>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</si>
  <si>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</si>
  <si>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</si>
  <si>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</si>
  <si>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</si>
  <si>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</si>
  <si>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</si>
  <si>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</si>
  <si>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1月～7月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</si>
</sst>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03593874-01A9-455B-B8B7-099F8BAEBB4C}"/>
    <cellStyle name="標準_月別結果表" xfId="1" xr:uid="{8DA88BF9-F906-4771-8E51-4767D43EFD89}"/>
    <cellStyle name="標準_新出力帳票集「変更後」" xfId="3" xr:uid="{21B13EF6-1151-4990-9FB6-21871CC186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A084CE0-D4C8-4486-B3BE-C8903371004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001101C-D62A-4230-82C1-7D65C84E4488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20D542A-57BA-4D5B-AA05-5A4DC39DBA2F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8301-191A-43CF-BD13-CD315B6D2236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45474</v>
      </c>
      <c r="B12" s="36">
        <v>45474</v>
      </c>
      <c r="C12" s="37">
        <v>45474</v>
      </c>
      <c r="D12" s="38">
        <v>187.024</v>
      </c>
      <c r="E12" s="38">
        <v>0</v>
      </c>
      <c r="F12" s="38">
        <v>415.59899999999999</v>
      </c>
      <c r="G12" s="38">
        <v>1933.585</v>
      </c>
      <c r="H12" s="38">
        <v>705.41</v>
      </c>
      <c r="I12" s="38">
        <v>69.772999999999996</v>
      </c>
      <c r="J12" s="38">
        <v>858.47699999999998</v>
      </c>
      <c r="K12" s="38">
        <v>673.45899999999995</v>
      </c>
      <c r="L12" s="38">
        <v>467.02499999999998</v>
      </c>
      <c r="M12" s="38">
        <v>23.302</v>
      </c>
      <c r="N12" s="38">
        <v>14.472</v>
      </c>
      <c r="O12" s="38">
        <v>161.91300000000001</v>
      </c>
      <c r="P12" s="38">
        <v>54.122999999999998</v>
      </c>
      <c r="Q12" s="38">
        <v>9576.9480000000003</v>
      </c>
      <c r="R12" s="38">
        <v>15236.713</v>
      </c>
      <c r="S12" s="38">
        <v>64077.341999999997</v>
      </c>
      <c r="T12" s="38">
        <v>3113.7</v>
      </c>
      <c r="U12" s="38">
        <v>4364.125</v>
      </c>
      <c r="V12" s="38">
        <v>2997.9090000000001</v>
      </c>
      <c r="W12" s="38">
        <v>264.53399999999999</v>
      </c>
      <c r="X12" s="38">
        <v>11147.839</v>
      </c>
      <c r="Y12" s="38">
        <v>0</v>
      </c>
      <c r="Z12" s="38">
        <v>1349.405</v>
      </c>
      <c r="AA12" s="38">
        <v>8594.6759999999995</v>
      </c>
      <c r="AB12" s="38">
        <v>0</v>
      </c>
      <c r="AC12" s="38">
        <v>1008.2430000000001</v>
      </c>
      <c r="AD12" s="38">
        <v>529.52</v>
      </c>
      <c r="AE12" s="38">
        <v>21.832000000000001</v>
      </c>
      <c r="AF12" s="38">
        <v>4.0000000000000001E-3</v>
      </c>
      <c r="AG12" s="38">
        <v>746</v>
      </c>
      <c r="AH12" s="38">
        <v>1579.7449999999999</v>
      </c>
      <c r="AI12" s="38">
        <v>343.27699999999999</v>
      </c>
      <c r="AJ12" s="38">
        <v>202.786</v>
      </c>
      <c r="AK12" s="38">
        <v>0</v>
      </c>
      <c r="AL12" s="38">
        <v>650.39499999999998</v>
      </c>
    </row>
    <row r="13" spans="1:38" ht="15.95" customHeight="1">
      <c r="A13" s="35"/>
      <c r="B13" s="36"/>
      <c r="C13" s="37">
        <v>45505</v>
      </c>
      <c r="D13" s="38">
        <v>144.03800000000001</v>
      </c>
      <c r="E13" s="38">
        <v>0</v>
      </c>
      <c r="F13" s="38">
        <v>944.52599999999995</v>
      </c>
      <c r="G13" s="38">
        <v>456.88</v>
      </c>
      <c r="H13" s="38">
        <v>174.71</v>
      </c>
      <c r="I13" s="38">
        <v>173.81100000000001</v>
      </c>
      <c r="J13" s="38">
        <v>683.65499999999997</v>
      </c>
      <c r="K13" s="38">
        <v>687.04600000000005</v>
      </c>
      <c r="L13" s="38">
        <v>1116.673</v>
      </c>
      <c r="M13" s="38">
        <v>25.274000000000001</v>
      </c>
      <c r="N13" s="38">
        <v>2.9990000000000001</v>
      </c>
      <c r="O13" s="38">
        <v>291.7</v>
      </c>
      <c r="P13" s="38">
        <v>5.5890000000000004</v>
      </c>
      <c r="Q13" s="38">
        <v>11259.593000000001</v>
      </c>
      <c r="R13" s="38">
        <v>17489.035</v>
      </c>
      <c r="S13" s="38">
        <v>22140.673999999999</v>
      </c>
      <c r="T13" s="38">
        <v>5098.9160000000002</v>
      </c>
      <c r="U13" s="38">
        <v>1092.9190000000001</v>
      </c>
      <c r="V13" s="38">
        <v>4887.6790000000001</v>
      </c>
      <c r="W13" s="38">
        <v>286.44299999999998</v>
      </c>
      <c r="X13" s="38">
        <v>7570.7920000000004</v>
      </c>
      <c r="Y13" s="38">
        <v>2165.2139999999999</v>
      </c>
      <c r="Z13" s="38">
        <v>999.16200000000003</v>
      </c>
      <c r="AA13" s="38">
        <v>1577.7429999999999</v>
      </c>
      <c r="AB13" s="38">
        <v>0</v>
      </c>
      <c r="AC13" s="38">
        <v>645.96799999999996</v>
      </c>
      <c r="AD13" s="38">
        <v>418.69499999999999</v>
      </c>
      <c r="AE13" s="38">
        <v>84.272000000000006</v>
      </c>
      <c r="AF13" s="38">
        <v>0</v>
      </c>
      <c r="AG13" s="38">
        <v>1673</v>
      </c>
      <c r="AH13" s="38">
        <v>2084.3339999999998</v>
      </c>
      <c r="AI13" s="38">
        <v>339.86099999999999</v>
      </c>
      <c r="AJ13" s="38">
        <v>217.35599999999999</v>
      </c>
      <c r="AK13" s="38">
        <v>0</v>
      </c>
      <c r="AL13" s="38">
        <v>531.82000000000005</v>
      </c>
    </row>
    <row r="14" spans="1:38" ht="15.95" customHeight="1">
      <c r="A14" s="35"/>
      <c r="B14" s="36"/>
      <c r="C14" s="37">
        <v>45536</v>
      </c>
      <c r="D14" s="38">
        <v>79.766000000000005</v>
      </c>
      <c r="E14" s="38">
        <v>0</v>
      </c>
      <c r="F14" s="38">
        <v>275.21699999999998</v>
      </c>
      <c r="G14" s="38">
        <v>239.994</v>
      </c>
      <c r="H14" s="38">
        <v>323.649</v>
      </c>
      <c r="I14" s="38">
        <v>223.46199999999999</v>
      </c>
      <c r="J14" s="38">
        <v>786.96799999999996</v>
      </c>
      <c r="K14" s="38">
        <v>578.51</v>
      </c>
      <c r="L14" s="38">
        <v>1154.921</v>
      </c>
      <c r="M14" s="38">
        <v>25.875</v>
      </c>
      <c r="N14" s="38">
        <v>9.2230000000000008</v>
      </c>
      <c r="O14" s="38">
        <v>202.23</v>
      </c>
      <c r="P14" s="38">
        <v>31.06</v>
      </c>
      <c r="Q14" s="38">
        <v>8208.99</v>
      </c>
      <c r="R14" s="38">
        <v>17714.222000000002</v>
      </c>
      <c r="S14" s="38">
        <v>53088.192999999999</v>
      </c>
      <c r="T14" s="38">
        <v>5131.7299999999996</v>
      </c>
      <c r="U14" s="38">
        <v>564.03899999999999</v>
      </c>
      <c r="V14" s="38">
        <v>4769.6319999999996</v>
      </c>
      <c r="W14" s="38">
        <v>244.29499999999999</v>
      </c>
      <c r="X14" s="38">
        <v>10551.937</v>
      </c>
      <c r="Y14" s="38">
        <v>8738.7219999999998</v>
      </c>
      <c r="Z14" s="38">
        <v>1409.4639999999999</v>
      </c>
      <c r="AA14" s="38">
        <v>4252.0889999999999</v>
      </c>
      <c r="AB14" s="38">
        <v>0</v>
      </c>
      <c r="AC14" s="38">
        <v>1309.4100000000001</v>
      </c>
      <c r="AD14" s="38">
        <v>4723.96</v>
      </c>
      <c r="AE14" s="38">
        <v>42.423999999999999</v>
      </c>
      <c r="AF14" s="38">
        <v>5.8999999999999997E-2</v>
      </c>
      <c r="AG14" s="38">
        <v>911</v>
      </c>
      <c r="AH14" s="38">
        <v>4180.4809999999998</v>
      </c>
      <c r="AI14" s="38">
        <v>575.17200000000003</v>
      </c>
      <c r="AJ14" s="38">
        <v>185.75800000000001</v>
      </c>
      <c r="AK14" s="38">
        <v>0</v>
      </c>
      <c r="AL14" s="38">
        <v>544.23800000000006</v>
      </c>
    </row>
    <row r="15" spans="1:38" ht="15.95" customHeight="1">
      <c r="A15" s="35"/>
      <c r="B15" s="36"/>
      <c r="C15" s="37">
        <v>45566</v>
      </c>
      <c r="D15" s="38">
        <v>318.79300000000001</v>
      </c>
      <c r="E15" s="38">
        <v>0</v>
      </c>
      <c r="F15" s="38">
        <v>1018.557</v>
      </c>
      <c r="G15" s="38">
        <v>353.54399999999998</v>
      </c>
      <c r="H15" s="38">
        <v>877.93799999999999</v>
      </c>
      <c r="I15" s="38">
        <v>447.26100000000002</v>
      </c>
      <c r="J15" s="38">
        <v>1286.991</v>
      </c>
      <c r="K15" s="38">
        <v>330.55900000000003</v>
      </c>
      <c r="L15" s="38">
        <v>1133.7090000000001</v>
      </c>
      <c r="M15" s="38">
        <v>66.201999999999998</v>
      </c>
      <c r="N15" s="38">
        <v>4.2480000000000002</v>
      </c>
      <c r="O15" s="38">
        <v>314.048</v>
      </c>
      <c r="P15" s="38">
        <v>24.298999999999999</v>
      </c>
      <c r="Q15" s="38">
        <v>4767.3519999999999</v>
      </c>
      <c r="R15" s="38">
        <v>14106.276</v>
      </c>
      <c r="S15" s="38">
        <v>41870.023000000001</v>
      </c>
      <c r="T15" s="38">
        <v>4202.5469999999996</v>
      </c>
      <c r="U15" s="38">
        <v>568.14400000000001</v>
      </c>
      <c r="V15" s="38">
        <v>4768.277</v>
      </c>
      <c r="W15" s="38">
        <v>999.58799999999997</v>
      </c>
      <c r="X15" s="38">
        <v>12953.838</v>
      </c>
      <c r="Y15" s="38">
        <v>14235.851000000001</v>
      </c>
      <c r="Z15" s="38">
        <v>1834.758</v>
      </c>
      <c r="AA15" s="38">
        <v>4458.8249999999998</v>
      </c>
      <c r="AB15" s="38">
        <v>0</v>
      </c>
      <c r="AC15" s="38">
        <v>1736.713</v>
      </c>
      <c r="AD15" s="38">
        <v>2142.355</v>
      </c>
      <c r="AE15" s="38">
        <v>140.24799999999999</v>
      </c>
      <c r="AF15" s="38">
        <v>2.5999999999999999E-2</v>
      </c>
      <c r="AG15" s="38">
        <v>243</v>
      </c>
      <c r="AH15" s="38">
        <v>2633.989</v>
      </c>
      <c r="AI15" s="38">
        <v>731.846</v>
      </c>
      <c r="AJ15" s="38">
        <v>181.916</v>
      </c>
      <c r="AK15" s="38">
        <v>3.903</v>
      </c>
      <c r="AL15" s="38">
        <v>707.55399999999997</v>
      </c>
    </row>
    <row r="16" spans="1:38" ht="15.95" customHeight="1">
      <c r="A16" s="35"/>
      <c r="B16" s="36"/>
      <c r="C16" s="37">
        <v>45597</v>
      </c>
      <c r="D16" s="38">
        <v>241.19900000000001</v>
      </c>
      <c r="E16" s="38">
        <v>0</v>
      </c>
      <c r="F16" s="38">
        <v>303.51299999999998</v>
      </c>
      <c r="G16" s="38">
        <v>630.21799999999996</v>
      </c>
      <c r="H16" s="38">
        <v>154.398</v>
      </c>
      <c r="I16" s="38">
        <v>615.63300000000004</v>
      </c>
      <c r="J16" s="38">
        <v>1325.0450000000001</v>
      </c>
      <c r="K16" s="38">
        <v>256.70299999999997</v>
      </c>
      <c r="L16" s="38">
        <v>1662.2460000000001</v>
      </c>
      <c r="M16" s="38">
        <v>62.465000000000003</v>
      </c>
      <c r="N16" s="38">
        <v>3.0649999999999999</v>
      </c>
      <c r="O16" s="38">
        <v>360.20800000000003</v>
      </c>
      <c r="P16" s="38">
        <v>8.2420000000000009</v>
      </c>
      <c r="Q16" s="38">
        <v>2271.56</v>
      </c>
      <c r="R16" s="38">
        <v>13932.454</v>
      </c>
      <c r="S16" s="38">
        <v>6592.2719999999999</v>
      </c>
      <c r="T16" s="38">
        <v>2323.585</v>
      </c>
      <c r="U16" s="38">
        <v>354.94</v>
      </c>
      <c r="V16" s="38">
        <v>4874.0479999999998</v>
      </c>
      <c r="W16" s="38">
        <v>2555.614</v>
      </c>
      <c r="X16" s="38">
        <v>25543.271000000001</v>
      </c>
      <c r="Y16" s="38">
        <v>8373.4110000000001</v>
      </c>
      <c r="Z16" s="38">
        <v>3310.85</v>
      </c>
      <c r="AA16" s="38">
        <v>3621.366</v>
      </c>
      <c r="AB16" s="38">
        <v>0</v>
      </c>
      <c r="AC16" s="38">
        <v>571.05499999999995</v>
      </c>
      <c r="AD16" s="38">
        <v>913.31600000000003</v>
      </c>
      <c r="AE16" s="38">
        <v>203.304</v>
      </c>
      <c r="AF16" s="38">
        <v>2.1000000000000001E-2</v>
      </c>
      <c r="AG16" s="38">
        <v>241</v>
      </c>
      <c r="AH16" s="38">
        <v>3056.9679999999998</v>
      </c>
      <c r="AI16" s="38">
        <v>1236.7439999999999</v>
      </c>
      <c r="AJ16" s="38">
        <v>211.79400000000001</v>
      </c>
      <c r="AK16" s="38">
        <v>9.3239999999999998</v>
      </c>
      <c r="AL16" s="38">
        <v>774.548</v>
      </c>
    </row>
    <row r="17" spans="1:38" ht="15.95" customHeight="1">
      <c r="A17" s="35">
        <v>45627</v>
      </c>
      <c r="B17" s="36">
        <v>45627</v>
      </c>
      <c r="C17" s="37">
        <v>45627</v>
      </c>
      <c r="D17" s="38">
        <v>168.886</v>
      </c>
      <c r="E17" s="38">
        <v>0</v>
      </c>
      <c r="F17" s="38">
        <v>637.976</v>
      </c>
      <c r="G17" s="38">
        <v>1015.763</v>
      </c>
      <c r="H17" s="38">
        <v>497.99599999999998</v>
      </c>
      <c r="I17" s="38">
        <v>356.52100000000002</v>
      </c>
      <c r="J17" s="38">
        <v>1238.5239999999999</v>
      </c>
      <c r="K17" s="38">
        <v>256.09699999999998</v>
      </c>
      <c r="L17" s="38">
        <v>2595.538</v>
      </c>
      <c r="M17" s="38">
        <v>36.302999999999997</v>
      </c>
      <c r="N17" s="38">
        <v>6</v>
      </c>
      <c r="O17" s="38">
        <v>333.45400000000001</v>
      </c>
      <c r="P17" s="38">
        <v>17.158000000000001</v>
      </c>
      <c r="Q17" s="38">
        <v>295.12900000000002</v>
      </c>
      <c r="R17" s="38">
        <v>12906.668</v>
      </c>
      <c r="S17" s="38">
        <v>53897.665000000001</v>
      </c>
      <c r="T17" s="38">
        <v>1832.644</v>
      </c>
      <c r="U17" s="38">
        <v>281.55500000000001</v>
      </c>
      <c r="V17" s="38">
        <v>4989.4560000000001</v>
      </c>
      <c r="W17" s="38">
        <v>1979.46</v>
      </c>
      <c r="X17" s="38">
        <v>22270.006000000001</v>
      </c>
      <c r="Y17" s="38">
        <v>16.076000000000001</v>
      </c>
      <c r="Z17" s="38">
        <v>3326.3420000000001</v>
      </c>
      <c r="AA17" s="38">
        <v>5213.67</v>
      </c>
      <c r="AB17" s="38">
        <v>0</v>
      </c>
      <c r="AC17" s="38">
        <v>147.21</v>
      </c>
      <c r="AD17" s="38">
        <v>182.38200000000001</v>
      </c>
      <c r="AE17" s="38">
        <v>159.28</v>
      </c>
      <c r="AF17" s="38">
        <v>1.7999999999999999E-2</v>
      </c>
      <c r="AG17" s="38">
        <v>0</v>
      </c>
      <c r="AH17" s="38">
        <v>1136.2159999999999</v>
      </c>
      <c r="AI17" s="38">
        <v>571.83799999999997</v>
      </c>
      <c r="AJ17" s="38">
        <v>173.99100000000001</v>
      </c>
      <c r="AK17" s="38">
        <v>9.6760000000000002</v>
      </c>
      <c r="AL17" s="38">
        <v>870.75900000000001</v>
      </c>
    </row>
    <row r="18" spans="1:38" ht="15.95" customHeight="1">
      <c r="A18" s="35">
        <v>45658</v>
      </c>
      <c r="B18" s="36">
        <v>45658</v>
      </c>
      <c r="C18" s="37">
        <v>45658</v>
      </c>
      <c r="D18" s="38">
        <v>236.947</v>
      </c>
      <c r="E18" s="38">
        <v>0</v>
      </c>
      <c r="F18" s="38">
        <v>948.94</v>
      </c>
      <c r="G18" s="38">
        <v>1335.422</v>
      </c>
      <c r="H18" s="38">
        <v>300.11599999999999</v>
      </c>
      <c r="I18" s="38">
        <v>131.85300000000001</v>
      </c>
      <c r="J18" s="38">
        <v>1259.816</v>
      </c>
      <c r="K18" s="38">
        <v>305.42399999999998</v>
      </c>
      <c r="L18" s="38">
        <v>2010.24</v>
      </c>
      <c r="M18" s="38">
        <v>37.950000000000003</v>
      </c>
      <c r="N18" s="38">
        <v>1.5569999999999999</v>
      </c>
      <c r="O18" s="38">
        <v>213.929</v>
      </c>
      <c r="P18" s="38">
        <v>82.555999999999997</v>
      </c>
      <c r="Q18" s="38">
        <v>55.378999999999998</v>
      </c>
      <c r="R18" s="38">
        <v>9554.2330000000002</v>
      </c>
      <c r="S18" s="38">
        <v>49189.142</v>
      </c>
      <c r="T18" s="38">
        <v>862.46799999999996</v>
      </c>
      <c r="U18" s="38">
        <v>484.26299999999998</v>
      </c>
      <c r="V18" s="38">
        <v>2639.5279999999998</v>
      </c>
      <c r="W18" s="38">
        <v>1575.8209999999999</v>
      </c>
      <c r="X18" s="38">
        <v>29956.929</v>
      </c>
      <c r="Y18" s="38">
        <v>0.44500000000000001</v>
      </c>
      <c r="Z18" s="38">
        <v>4898.78</v>
      </c>
      <c r="AA18" s="38">
        <v>7647.1450000000004</v>
      </c>
      <c r="AB18" s="38">
        <v>0</v>
      </c>
      <c r="AC18" s="38">
        <v>529.36500000000001</v>
      </c>
      <c r="AD18" s="38">
        <v>247.16900000000001</v>
      </c>
      <c r="AE18" s="38">
        <v>61</v>
      </c>
      <c r="AF18" s="38">
        <v>0.23100000000000001</v>
      </c>
      <c r="AG18" s="38">
        <v>0</v>
      </c>
      <c r="AH18" s="38">
        <v>756.83900000000006</v>
      </c>
      <c r="AI18" s="38">
        <v>538.07399999999996</v>
      </c>
      <c r="AJ18" s="38">
        <v>138.37899999999999</v>
      </c>
      <c r="AK18" s="38">
        <v>10.374000000000001</v>
      </c>
      <c r="AL18" s="38">
        <v>602.37099999999998</v>
      </c>
    </row>
    <row r="19" spans="1:38" ht="15.95" customHeight="1">
      <c r="A19" s="35"/>
      <c r="B19" s="36"/>
      <c r="C19" s="37">
        <v>45689</v>
      </c>
      <c r="D19" s="38">
        <v>194.35400000000001</v>
      </c>
      <c r="E19" s="38">
        <v>0</v>
      </c>
      <c r="F19" s="38">
        <v>300.72800000000001</v>
      </c>
      <c r="G19" s="38">
        <v>869.57899999999995</v>
      </c>
      <c r="H19" s="38">
        <v>126.289</v>
      </c>
      <c r="I19" s="38">
        <v>75.358999999999995</v>
      </c>
      <c r="J19" s="38">
        <v>1271.2940000000001</v>
      </c>
      <c r="K19" s="38">
        <v>272.85500000000002</v>
      </c>
      <c r="L19" s="38">
        <v>2301.36</v>
      </c>
      <c r="M19" s="38">
        <v>56.518999999999998</v>
      </c>
      <c r="N19" s="38">
        <v>0</v>
      </c>
      <c r="O19" s="38">
        <v>133.79599999999999</v>
      </c>
      <c r="P19" s="38">
        <v>21.055</v>
      </c>
      <c r="Q19" s="38">
        <v>198.73599999999999</v>
      </c>
      <c r="R19" s="38">
        <v>11314.404</v>
      </c>
      <c r="S19" s="38">
        <v>39864.194000000003</v>
      </c>
      <c r="T19" s="38">
        <v>605.71199999999999</v>
      </c>
      <c r="U19" s="38">
        <v>25.530999999999999</v>
      </c>
      <c r="V19" s="38">
        <v>3042.181</v>
      </c>
      <c r="W19" s="38">
        <v>805.92899999999997</v>
      </c>
      <c r="X19" s="38">
        <v>22309.669000000002</v>
      </c>
      <c r="Y19" s="38">
        <v>0.01</v>
      </c>
      <c r="Z19" s="38">
        <v>4004.6489999999999</v>
      </c>
      <c r="AA19" s="38">
        <v>2863.5940000000001</v>
      </c>
      <c r="AB19" s="38">
        <v>0</v>
      </c>
      <c r="AC19" s="38">
        <v>918.10199999999998</v>
      </c>
      <c r="AD19" s="38">
        <v>137.352</v>
      </c>
      <c r="AE19" s="38">
        <v>88.263999999999996</v>
      </c>
      <c r="AF19" s="38">
        <v>0.222</v>
      </c>
      <c r="AG19" s="38">
        <v>0</v>
      </c>
      <c r="AH19" s="38">
        <v>423.697</v>
      </c>
      <c r="AI19" s="38">
        <v>583.20100000000002</v>
      </c>
      <c r="AJ19" s="38">
        <v>104.235</v>
      </c>
      <c r="AK19" s="38">
        <v>5.0970000000000004</v>
      </c>
      <c r="AL19" s="38">
        <v>178.79300000000001</v>
      </c>
    </row>
    <row r="20" spans="1:38" ht="15.95" customHeight="1">
      <c r="A20" s="35"/>
      <c r="B20" s="36"/>
      <c r="C20" s="37">
        <v>45717</v>
      </c>
      <c r="D20" s="38">
        <v>345.53199999999998</v>
      </c>
      <c r="E20" s="38">
        <v>0</v>
      </c>
      <c r="F20" s="38">
        <v>761.87800000000004</v>
      </c>
      <c r="G20" s="38">
        <v>1178.3610000000001</v>
      </c>
      <c r="H20" s="38">
        <v>221.92</v>
      </c>
      <c r="I20" s="38">
        <v>69.501000000000005</v>
      </c>
      <c r="J20" s="38">
        <v>2063.0070000000001</v>
      </c>
      <c r="K20" s="38">
        <v>257.80200000000002</v>
      </c>
      <c r="L20" s="38">
        <v>1463.067</v>
      </c>
      <c r="M20" s="38">
        <v>57.533999999999999</v>
      </c>
      <c r="N20" s="38">
        <v>3.5960000000000001</v>
      </c>
      <c r="O20" s="38">
        <v>176.04900000000001</v>
      </c>
      <c r="P20" s="38">
        <v>41.323999999999998</v>
      </c>
      <c r="Q20" s="38">
        <v>884.298</v>
      </c>
      <c r="R20" s="38">
        <v>7405.3459999999995</v>
      </c>
      <c r="S20" s="38">
        <v>63332.303</v>
      </c>
      <c r="T20" s="38">
        <v>757.17</v>
      </c>
      <c r="U20" s="38">
        <v>805.298</v>
      </c>
      <c r="V20" s="38">
        <v>2415.6750000000002</v>
      </c>
      <c r="W20" s="38">
        <v>416.53699999999998</v>
      </c>
      <c r="X20" s="38">
        <v>11638.073</v>
      </c>
      <c r="Y20" s="38">
        <v>0</v>
      </c>
      <c r="Z20" s="38">
        <v>3414.4050000000002</v>
      </c>
      <c r="AA20" s="38">
        <v>7362.1729999999998</v>
      </c>
      <c r="AB20" s="38">
        <v>0</v>
      </c>
      <c r="AC20" s="38">
        <v>373.846</v>
      </c>
      <c r="AD20" s="38">
        <v>104.158</v>
      </c>
      <c r="AE20" s="38">
        <v>0</v>
      </c>
      <c r="AF20" s="38">
        <v>0.94199999999999995</v>
      </c>
      <c r="AG20" s="38">
        <v>0</v>
      </c>
      <c r="AH20" s="38">
        <v>2239.3150000000001</v>
      </c>
      <c r="AI20" s="38">
        <v>1078.5429999999999</v>
      </c>
      <c r="AJ20" s="38">
        <v>270.06099999999998</v>
      </c>
      <c r="AK20" s="38">
        <v>6.34</v>
      </c>
      <c r="AL20" s="38">
        <v>201.60499999999999</v>
      </c>
    </row>
    <row r="21" spans="1:38" ht="15.95" customHeight="1">
      <c r="A21" s="35"/>
      <c r="B21" s="36"/>
      <c r="C21" s="37">
        <v>45748</v>
      </c>
      <c r="D21" s="38">
        <v>510.72399999999999</v>
      </c>
      <c r="E21" s="38">
        <v>0</v>
      </c>
      <c r="F21" s="38">
        <v>13.531000000000001</v>
      </c>
      <c r="G21" s="38">
        <v>895.16</v>
      </c>
      <c r="H21" s="38">
        <v>34.462000000000003</v>
      </c>
      <c r="I21" s="38">
        <v>45.56</v>
      </c>
      <c r="J21" s="38">
        <v>1398.645</v>
      </c>
      <c r="K21" s="38">
        <v>341.34100000000001</v>
      </c>
      <c r="L21" s="38">
        <v>1152.557</v>
      </c>
      <c r="M21" s="38">
        <v>45.71</v>
      </c>
      <c r="N21" s="38">
        <v>5</v>
      </c>
      <c r="O21" s="38">
        <v>162.928</v>
      </c>
      <c r="P21" s="38">
        <v>14.064</v>
      </c>
      <c r="Q21" s="38">
        <v>1807.3420000000001</v>
      </c>
      <c r="R21" s="38">
        <v>14641.098</v>
      </c>
      <c r="S21" s="38">
        <v>53395.720999999998</v>
      </c>
      <c r="T21" s="38">
        <v>2336.3519999999999</v>
      </c>
      <c r="U21" s="38">
        <v>280.62799999999999</v>
      </c>
      <c r="V21" s="38">
        <v>5467.7730000000001</v>
      </c>
      <c r="W21" s="38">
        <v>940.19500000000005</v>
      </c>
      <c r="X21" s="38">
        <v>18650.984</v>
      </c>
      <c r="Y21" s="38">
        <v>0</v>
      </c>
      <c r="Z21" s="38">
        <v>3074.2170000000001</v>
      </c>
      <c r="AA21" s="38">
        <v>12655.412</v>
      </c>
      <c r="AB21" s="38">
        <v>0</v>
      </c>
      <c r="AC21" s="38">
        <v>387.3</v>
      </c>
      <c r="AD21" s="38">
        <v>125.423</v>
      </c>
      <c r="AE21" s="38">
        <v>15.76</v>
      </c>
      <c r="AF21" s="38">
        <v>1.4370000000000001</v>
      </c>
      <c r="AG21" s="38">
        <v>0</v>
      </c>
      <c r="AH21" s="38">
        <v>4875.05</v>
      </c>
      <c r="AI21" s="38">
        <v>1566.5319999999999</v>
      </c>
      <c r="AJ21" s="38">
        <v>375.92099999999999</v>
      </c>
      <c r="AK21" s="38">
        <v>17.664000000000001</v>
      </c>
      <c r="AL21" s="38">
        <v>250.16200000000001</v>
      </c>
    </row>
    <row r="22" spans="1:38" ht="15.95" customHeight="1">
      <c r="A22" s="35"/>
      <c r="B22" s="36"/>
      <c r="C22" s="37">
        <v>45778</v>
      </c>
      <c r="D22" s="38">
        <v>616.16600000000005</v>
      </c>
      <c r="E22" s="38">
        <v>0</v>
      </c>
      <c r="F22" s="38">
        <v>458.61900000000003</v>
      </c>
      <c r="G22" s="38">
        <v>3666.2170000000001</v>
      </c>
      <c r="H22" s="38">
        <v>178.273</v>
      </c>
      <c r="I22" s="38">
        <v>62.037999999999997</v>
      </c>
      <c r="J22" s="38">
        <v>2215.0569999999998</v>
      </c>
      <c r="K22" s="38">
        <v>818.72500000000002</v>
      </c>
      <c r="L22" s="38">
        <v>1219.752</v>
      </c>
      <c r="M22" s="38">
        <v>40.314</v>
      </c>
      <c r="N22" s="38">
        <v>3</v>
      </c>
      <c r="O22" s="38">
        <v>157.06800000000001</v>
      </c>
      <c r="P22" s="38">
        <v>61.01</v>
      </c>
      <c r="Q22" s="38">
        <v>3055.3989999999999</v>
      </c>
      <c r="R22" s="38">
        <v>14370.552</v>
      </c>
      <c r="S22" s="38">
        <v>52430.432000000001</v>
      </c>
      <c r="T22" s="38">
        <v>1381.9649999999999</v>
      </c>
      <c r="U22" s="38">
        <v>1033.616</v>
      </c>
      <c r="V22" s="38">
        <v>9738.0859999999993</v>
      </c>
      <c r="W22" s="38">
        <v>456.875</v>
      </c>
      <c r="X22" s="38">
        <v>17951.237000000001</v>
      </c>
      <c r="Y22" s="38">
        <v>0</v>
      </c>
      <c r="Z22" s="38">
        <v>3258.6350000000002</v>
      </c>
      <c r="AA22" s="38">
        <v>17786.206999999999</v>
      </c>
      <c r="AB22" s="38">
        <v>0</v>
      </c>
      <c r="AC22" s="38">
        <v>730.59900000000005</v>
      </c>
      <c r="AD22" s="38">
        <v>118.959</v>
      </c>
      <c r="AE22" s="38">
        <v>2.544</v>
      </c>
      <c r="AF22" s="38">
        <v>0.59199999999999997</v>
      </c>
      <c r="AG22" s="38">
        <v>0</v>
      </c>
      <c r="AH22" s="38">
        <v>1071.1890000000001</v>
      </c>
      <c r="AI22" s="38">
        <v>1542.2380000000001</v>
      </c>
      <c r="AJ22" s="38">
        <v>380.12900000000002</v>
      </c>
      <c r="AK22" s="38">
        <v>6.0359999999999996</v>
      </c>
      <c r="AL22" s="38">
        <v>343.351</v>
      </c>
    </row>
    <row r="23" spans="1:38" ht="15.95" customHeight="1">
      <c r="A23" s="35"/>
      <c r="B23" s="36"/>
      <c r="C23" s="37">
        <v>45809</v>
      </c>
      <c r="D23" s="38">
        <v>886.63400000000001</v>
      </c>
      <c r="E23" s="38">
        <v>0</v>
      </c>
      <c r="F23" s="38">
        <v>188.172</v>
      </c>
      <c r="G23" s="38">
        <v>10094.501</v>
      </c>
      <c r="H23" s="38">
        <v>6089.125</v>
      </c>
      <c r="I23" s="38">
        <v>45.725999999999999</v>
      </c>
      <c r="J23" s="38">
        <v>1342.973</v>
      </c>
      <c r="K23" s="38">
        <v>761.36900000000003</v>
      </c>
      <c r="L23" s="38">
        <v>1039.6849999999999</v>
      </c>
      <c r="M23" s="38">
        <v>28.475000000000001</v>
      </c>
      <c r="N23" s="38">
        <v>8.641</v>
      </c>
      <c r="O23" s="38">
        <v>145.791</v>
      </c>
      <c r="P23" s="38">
        <v>52.765999999999998</v>
      </c>
      <c r="Q23" s="38">
        <v>1632.74</v>
      </c>
      <c r="R23" s="38">
        <v>13482.885</v>
      </c>
      <c r="S23" s="38">
        <v>47546.436999999998</v>
      </c>
      <c r="T23" s="38">
        <v>1980.835</v>
      </c>
      <c r="U23" s="38">
        <v>592.66899999999998</v>
      </c>
      <c r="V23" s="38">
        <v>7385.6670000000004</v>
      </c>
      <c r="W23" s="38">
        <v>430.06799999999998</v>
      </c>
      <c r="X23" s="38">
        <v>19892.403999999999</v>
      </c>
      <c r="Y23" s="38">
        <v>0</v>
      </c>
      <c r="Z23" s="38">
        <v>1502.2719999999999</v>
      </c>
      <c r="AA23" s="38">
        <v>13963.521000000001</v>
      </c>
      <c r="AB23" s="38">
        <v>0</v>
      </c>
      <c r="AC23" s="38">
        <v>1215.7190000000001</v>
      </c>
      <c r="AD23" s="38">
        <v>805.34299999999996</v>
      </c>
      <c r="AE23" s="38">
        <v>20.808</v>
      </c>
      <c r="AF23" s="38">
        <v>0.245</v>
      </c>
      <c r="AG23" s="38">
        <v>2</v>
      </c>
      <c r="AH23" s="38">
        <v>1024.99</v>
      </c>
      <c r="AI23" s="38">
        <v>890.43499999999995</v>
      </c>
      <c r="AJ23" s="38">
        <v>392.89299999999997</v>
      </c>
      <c r="AK23" s="38">
        <v>5.0149999999999997</v>
      </c>
      <c r="AL23" s="38">
        <v>434.048</v>
      </c>
    </row>
    <row r="24" spans="1:38" s="43" customFormat="1" ht="15.95" customHeight="1">
      <c r="A24" s="39"/>
      <c r="B24" s="40"/>
      <c r="C24" s="41">
        <v>45839</v>
      </c>
      <c r="D24" s="42">
        <v>378.01900000000001</v>
      </c>
      <c r="E24" s="42">
        <v>0</v>
      </c>
      <c r="F24" s="42">
        <v>826.17600000000004</v>
      </c>
      <c r="G24" s="42">
        <v>891.09900000000005</v>
      </c>
      <c r="H24" s="42">
        <v>3079.8829999999998</v>
      </c>
      <c r="I24" s="42">
        <v>65.929000000000002</v>
      </c>
      <c r="J24" s="42">
        <v>837.60900000000004</v>
      </c>
      <c r="K24" s="42">
        <v>1084.7249999999999</v>
      </c>
      <c r="L24" s="42">
        <v>742.649</v>
      </c>
      <c r="M24" s="42">
        <v>20.427</v>
      </c>
      <c r="N24" s="42">
        <v>2.2570000000000001</v>
      </c>
      <c r="O24" s="42">
        <v>201.07599999999999</v>
      </c>
      <c r="P24" s="42">
        <v>93.441000000000003</v>
      </c>
      <c r="Q24" s="42">
        <v>3065.1759999999999</v>
      </c>
      <c r="R24" s="42">
        <v>13447.305</v>
      </c>
      <c r="S24" s="42">
        <v>56832.788</v>
      </c>
      <c r="T24" s="42">
        <v>4005.6080000000002</v>
      </c>
      <c r="U24" s="42">
        <v>253.226</v>
      </c>
      <c r="V24" s="42">
        <v>4004.895</v>
      </c>
      <c r="W24" s="42">
        <v>344.71600000000001</v>
      </c>
      <c r="X24" s="42">
        <v>16894.789000000001</v>
      </c>
      <c r="Y24" s="42">
        <v>0.79</v>
      </c>
      <c r="Z24" s="42">
        <v>1186.155</v>
      </c>
      <c r="AA24" s="42">
        <v>8732.2430000000004</v>
      </c>
      <c r="AB24" s="42">
        <v>0</v>
      </c>
      <c r="AC24" s="42">
        <v>511.25099999999998</v>
      </c>
      <c r="AD24" s="42">
        <v>792.05399999999997</v>
      </c>
      <c r="AE24" s="42">
        <v>44.96</v>
      </c>
      <c r="AF24" s="42">
        <v>204.34100000000001</v>
      </c>
      <c r="AG24" s="42">
        <v>2475</v>
      </c>
      <c r="AH24" s="42">
        <v>2639.03</v>
      </c>
      <c r="AI24" s="42">
        <v>336.95699999999999</v>
      </c>
      <c r="AJ24" s="42">
        <v>316.86500000000001</v>
      </c>
      <c r="AK24" s="42">
        <v>0</v>
      </c>
      <c r="AL24" s="42">
        <v>401.47399999999999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42.635292578448379</v>
      </c>
      <c r="E26" s="38" t="str">
        <f t="shared" si="0"/>
        <v>-</v>
      </c>
      <c r="F26" s="38">
        <f t="shared" si="0"/>
        <v>439.05363178368731</v>
      </c>
      <c r="G26" s="38">
        <f t="shared" si="0"/>
        <v>8.827568594029561</v>
      </c>
      <c r="H26" s="38">
        <f t="shared" si="0"/>
        <v>50.580058711226982</v>
      </c>
      <c r="I26" s="38">
        <f t="shared" si="0"/>
        <v>144.18274067270264</v>
      </c>
      <c r="J26" s="38">
        <f t="shared" si="0"/>
        <v>62.369757247539603</v>
      </c>
      <c r="K26" s="38">
        <f t="shared" si="0"/>
        <v>142.47033961193586</v>
      </c>
      <c r="L26" s="38">
        <f t="shared" si="0"/>
        <v>71.430192798780396</v>
      </c>
      <c r="M26" s="38">
        <f t="shared" si="0"/>
        <v>71.736611062335371</v>
      </c>
      <c r="N26" s="38">
        <f t="shared" si="0"/>
        <v>26.119662076148597</v>
      </c>
      <c r="O26" s="38">
        <f t="shared" si="0"/>
        <v>137.92072212962393</v>
      </c>
      <c r="P26" s="38">
        <f t="shared" si="0"/>
        <v>177.08562331804572</v>
      </c>
      <c r="Q26" s="38">
        <f t="shared" si="0"/>
        <v>187.7320332692284</v>
      </c>
      <c r="R26" s="38">
        <f t="shared" si="0"/>
        <v>99.736109890427755</v>
      </c>
      <c r="S26" s="38">
        <f t="shared" si="0"/>
        <v>119.53111859885526</v>
      </c>
      <c r="T26" s="38">
        <f t="shared" si="0"/>
        <v>202.21815547483763</v>
      </c>
      <c r="U26" s="38">
        <f t="shared" si="0"/>
        <v>42.726378467576339</v>
      </c>
      <c r="V26" s="38">
        <f t="shared" si="0"/>
        <v>54.225231113181785</v>
      </c>
      <c r="W26" s="38">
        <f t="shared" si="0"/>
        <v>80.153836137541049</v>
      </c>
      <c r="X26" s="38">
        <f t="shared" si="0"/>
        <v>84.930856019212158</v>
      </c>
      <c r="Y26" s="38" t="str">
        <f t="shared" si="0"/>
        <v>-</v>
      </c>
      <c r="Z26" s="38">
        <f t="shared" si="0"/>
        <v>78.957405849273627</v>
      </c>
      <c r="AA26" s="38">
        <f t="shared" si="0"/>
        <v>62.536111056802937</v>
      </c>
      <c r="AB26" s="38" t="str">
        <f t="shared" si="0"/>
        <v>-</v>
      </c>
      <c r="AC26" s="38">
        <f t="shared" si="0"/>
        <v>42.053385691923872</v>
      </c>
      <c r="AD26" s="38">
        <f t="shared" si="0"/>
        <v>98.349895634530881</v>
      </c>
      <c r="AE26" s="38">
        <f t="shared" si="0"/>
        <v>216.0707420222991</v>
      </c>
      <c r="AF26" s="38">
        <f t="shared" si="0"/>
        <v>83404.489795918373</v>
      </c>
      <c r="AG26" s="38">
        <f t="shared" si="0"/>
        <v>123750</v>
      </c>
      <c r="AH26" s="38">
        <f t="shared" si="0"/>
        <v>257.46885335466686</v>
      </c>
      <c r="AI26" s="38">
        <f t="shared" si="0"/>
        <v>37.841841347206703</v>
      </c>
      <c r="AJ26" s="38">
        <f t="shared" si="0"/>
        <v>80.649184383534461</v>
      </c>
      <c r="AK26" s="38">
        <f t="shared" si="0"/>
        <v>0</v>
      </c>
      <c r="AL26" s="38">
        <f t="shared" si="0"/>
        <v>92.495300058979652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202.12325690820433</v>
      </c>
      <c r="E27" s="38" t="str">
        <f t="shared" si="1"/>
        <v>-</v>
      </c>
      <c r="F27" s="38">
        <f t="shared" si="1"/>
        <v>198.79162365645732</v>
      </c>
      <c r="G27" s="38">
        <f t="shared" si="1"/>
        <v>46.085328547749391</v>
      </c>
      <c r="H27" s="38">
        <f t="shared" si="1"/>
        <v>436.60892247061992</v>
      </c>
      <c r="I27" s="38">
        <f t="shared" si="1"/>
        <v>94.490705573789285</v>
      </c>
      <c r="J27" s="38">
        <f t="shared" si="1"/>
        <v>97.569183565779866</v>
      </c>
      <c r="K27" s="38">
        <f t="shared" si="1"/>
        <v>161.06771162015804</v>
      </c>
      <c r="L27" s="38">
        <f t="shared" si="1"/>
        <v>159.01696911300252</v>
      </c>
      <c r="M27" s="38">
        <f t="shared" si="1"/>
        <v>87.662003261522614</v>
      </c>
      <c r="N27" s="38">
        <f t="shared" si="1"/>
        <v>15.595632946379217</v>
      </c>
      <c r="O27" s="38">
        <f t="shared" si="1"/>
        <v>124.18768103858244</v>
      </c>
      <c r="P27" s="38">
        <f t="shared" si="1"/>
        <v>172.64564048556068</v>
      </c>
      <c r="Q27" s="38">
        <f t="shared" si="1"/>
        <v>32.005770523135347</v>
      </c>
      <c r="R27" s="38">
        <f t="shared" si="1"/>
        <v>88.255944704084143</v>
      </c>
      <c r="S27" s="38">
        <f t="shared" si="1"/>
        <v>88.694047265568543</v>
      </c>
      <c r="T27" s="38">
        <f t="shared" si="1"/>
        <v>128.64463500016058</v>
      </c>
      <c r="U27" s="38">
        <f t="shared" si="1"/>
        <v>5.8024460802566384</v>
      </c>
      <c r="V27" s="38">
        <f t="shared" si="1"/>
        <v>133.58961195953577</v>
      </c>
      <c r="W27" s="38">
        <f t="shared" si="1"/>
        <v>130.31065949934603</v>
      </c>
      <c r="X27" s="38">
        <f t="shared" si="1"/>
        <v>151.55214387290667</v>
      </c>
      <c r="Y27" s="38" t="str">
        <f t="shared" si="1"/>
        <v>-</v>
      </c>
      <c r="Z27" s="38">
        <f t="shared" si="1"/>
        <v>87.902075359139758</v>
      </c>
      <c r="AA27" s="38">
        <f t="shared" si="1"/>
        <v>101.60060716657615</v>
      </c>
      <c r="AB27" s="38" t="str">
        <f t="shared" si="1"/>
        <v>-</v>
      </c>
      <c r="AC27" s="38">
        <f t="shared" si="1"/>
        <v>50.707121199948816</v>
      </c>
      <c r="AD27" s="38">
        <f t="shared" si="1"/>
        <v>149.57961927783654</v>
      </c>
      <c r="AE27" s="38">
        <f t="shared" si="1"/>
        <v>205.93624038109195</v>
      </c>
      <c r="AF27" s="38">
        <f t="shared" si="1"/>
        <v>5108525</v>
      </c>
      <c r="AG27" s="38">
        <f t="shared" si="1"/>
        <v>331.76943699731902</v>
      </c>
      <c r="AH27" s="38">
        <f t="shared" si="1"/>
        <v>167.05417646518902</v>
      </c>
      <c r="AI27" s="38">
        <f t="shared" si="1"/>
        <v>98.158921221054712</v>
      </c>
      <c r="AJ27" s="38">
        <f t="shared" si="1"/>
        <v>156.25585592693776</v>
      </c>
      <c r="AK27" s="38" t="str">
        <f t="shared" si="1"/>
        <v>-</v>
      </c>
      <c r="AL27" s="38">
        <f t="shared" si="1"/>
        <v>61.72771930903528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45474</v>
      </c>
      <c r="B33" s="36">
        <v>45474</v>
      </c>
      <c r="C33" s="37">
        <v>45474</v>
      </c>
      <c r="D33" s="54">
        <v>1949.5978644452048</v>
      </c>
      <c r="E33" s="54">
        <v>0</v>
      </c>
      <c r="F33" s="54">
        <v>1437.8557239069391</v>
      </c>
      <c r="G33" s="54">
        <v>463.91575751777134</v>
      </c>
      <c r="H33" s="54">
        <v>537.15698388171415</v>
      </c>
      <c r="I33" s="54">
        <v>1089.1290757169679</v>
      </c>
      <c r="J33" s="54">
        <v>913.21797788409003</v>
      </c>
      <c r="K33" s="54">
        <v>1051.4649993540809</v>
      </c>
      <c r="L33" s="54">
        <v>673.10558963652909</v>
      </c>
      <c r="M33" s="54">
        <v>442.07128143506998</v>
      </c>
      <c r="N33" s="54">
        <v>857.1402708678828</v>
      </c>
      <c r="O33" s="54">
        <v>1321.5867842606831</v>
      </c>
      <c r="P33" s="54">
        <v>999.75829129944759</v>
      </c>
      <c r="Q33" s="54">
        <v>333.90547625402161</v>
      </c>
      <c r="R33" s="54">
        <v>274.9224245413036</v>
      </c>
      <c r="S33" s="54">
        <v>56.239045246290026</v>
      </c>
      <c r="T33" s="54">
        <v>109.16608022609758</v>
      </c>
      <c r="U33" s="54">
        <v>81.987778535216108</v>
      </c>
      <c r="V33" s="54">
        <v>381.00006704673154</v>
      </c>
      <c r="W33" s="54">
        <v>236.88892165090309</v>
      </c>
      <c r="X33" s="54">
        <v>132.73123131756745</v>
      </c>
      <c r="Y33" s="54">
        <v>0</v>
      </c>
      <c r="Z33" s="54">
        <v>231.6098561958789</v>
      </c>
      <c r="AA33" s="54">
        <v>38.680434026832422</v>
      </c>
      <c r="AB33" s="54">
        <v>0</v>
      </c>
      <c r="AC33" s="54">
        <v>183.00911387433388</v>
      </c>
      <c r="AD33" s="54">
        <v>668.42639182655989</v>
      </c>
      <c r="AE33" s="54">
        <v>1193</v>
      </c>
      <c r="AF33" s="54">
        <v>176.75</v>
      </c>
      <c r="AG33" s="54">
        <v>706.07238605898124</v>
      </c>
      <c r="AH33" s="54">
        <v>378.21772817764895</v>
      </c>
      <c r="AI33" s="54">
        <v>292.68426664180822</v>
      </c>
      <c r="AJ33" s="54">
        <v>800.48451569634983</v>
      </c>
      <c r="AK33" s="54">
        <v>0</v>
      </c>
      <c r="AL33" s="54">
        <v>969.39163123947753</v>
      </c>
    </row>
    <row r="34" spans="1:38" ht="15.95" customHeight="1">
      <c r="A34" s="35"/>
      <c r="B34" s="36"/>
      <c r="C34" s="37">
        <v>45505</v>
      </c>
      <c r="D34" s="54">
        <v>1726.8927574667796</v>
      </c>
      <c r="E34" s="54">
        <v>0</v>
      </c>
      <c r="F34" s="54">
        <v>1296.7212199558296</v>
      </c>
      <c r="G34" s="54">
        <v>641.25552442654521</v>
      </c>
      <c r="H34" s="54">
        <v>512.34500600995932</v>
      </c>
      <c r="I34" s="54">
        <v>1604.6064000552324</v>
      </c>
      <c r="J34" s="54">
        <v>923.95167006750489</v>
      </c>
      <c r="K34" s="54">
        <v>997.28318773415469</v>
      </c>
      <c r="L34" s="54">
        <v>529.19311741216995</v>
      </c>
      <c r="M34" s="54">
        <v>518.43253936852102</v>
      </c>
      <c r="N34" s="54">
        <v>541.02767589196401</v>
      </c>
      <c r="O34" s="54">
        <v>999.45127871100442</v>
      </c>
      <c r="P34" s="54">
        <v>1047.7353730542136</v>
      </c>
      <c r="Q34" s="54">
        <v>263.22637594449463</v>
      </c>
      <c r="R34" s="54">
        <v>247.24198419180934</v>
      </c>
      <c r="S34" s="54">
        <v>57.697484819116163</v>
      </c>
      <c r="T34" s="54">
        <v>86.963180409326228</v>
      </c>
      <c r="U34" s="54">
        <v>77.339768088943458</v>
      </c>
      <c r="V34" s="54">
        <v>276.61605150420064</v>
      </c>
      <c r="W34" s="54">
        <v>187.12714920595025</v>
      </c>
      <c r="X34" s="54">
        <v>127.73568828730204</v>
      </c>
      <c r="Y34" s="54">
        <v>754.35345697931007</v>
      </c>
      <c r="Z34" s="54">
        <v>322.70974977030755</v>
      </c>
      <c r="AA34" s="54">
        <v>42.538755044389355</v>
      </c>
      <c r="AB34" s="54">
        <v>0</v>
      </c>
      <c r="AC34" s="54">
        <v>309.17897945409061</v>
      </c>
      <c r="AD34" s="54">
        <v>777.51380599242884</v>
      </c>
      <c r="AE34" s="54">
        <v>1141</v>
      </c>
      <c r="AF34" s="54">
        <v>0</v>
      </c>
      <c r="AG34" s="54">
        <v>682.10340705319777</v>
      </c>
      <c r="AH34" s="54">
        <v>366.32239506720134</v>
      </c>
      <c r="AI34" s="54">
        <v>297.22013117127295</v>
      </c>
      <c r="AJ34" s="54">
        <v>742.92928191538306</v>
      </c>
      <c r="AK34" s="54">
        <v>0</v>
      </c>
      <c r="AL34" s="54">
        <v>990.4255255537588</v>
      </c>
    </row>
    <row r="35" spans="1:38" ht="15.95" customHeight="1">
      <c r="A35" s="35"/>
      <c r="B35" s="36"/>
      <c r="C35" s="37">
        <v>45536</v>
      </c>
      <c r="D35" s="54">
        <v>3526.1974149386956</v>
      </c>
      <c r="E35" s="54">
        <v>0</v>
      </c>
      <c r="F35" s="54">
        <v>1734.5902033667978</v>
      </c>
      <c r="G35" s="54">
        <v>849.95471136778428</v>
      </c>
      <c r="H35" s="54">
        <v>450.91892142413542</v>
      </c>
      <c r="I35" s="54">
        <v>2013.7723729314157</v>
      </c>
      <c r="J35" s="54">
        <v>968.70634638257218</v>
      </c>
      <c r="K35" s="54">
        <v>930.55825309847717</v>
      </c>
      <c r="L35" s="54">
        <v>494.15698822690035</v>
      </c>
      <c r="M35" s="54">
        <v>500.16668599033812</v>
      </c>
      <c r="N35" s="54">
        <v>810.64393364415048</v>
      </c>
      <c r="O35" s="54">
        <v>1197.0001928497256</v>
      </c>
      <c r="P35" s="54">
        <v>954.32559562137794</v>
      </c>
      <c r="Q35" s="54">
        <v>280.85021336364156</v>
      </c>
      <c r="R35" s="54">
        <v>205.53730234384554</v>
      </c>
      <c r="S35" s="54">
        <v>62.042738599145764</v>
      </c>
      <c r="T35" s="54">
        <v>77.620351811182573</v>
      </c>
      <c r="U35" s="54">
        <v>64.216382200521593</v>
      </c>
      <c r="V35" s="54">
        <v>273.38539556091541</v>
      </c>
      <c r="W35" s="54">
        <v>141.76981108905215</v>
      </c>
      <c r="X35" s="54">
        <v>123.57941778841175</v>
      </c>
      <c r="Y35" s="54">
        <v>521.83848084422414</v>
      </c>
      <c r="Z35" s="54">
        <v>319.09844948150504</v>
      </c>
      <c r="AA35" s="54">
        <v>45.133804113695639</v>
      </c>
      <c r="AB35" s="54">
        <v>0</v>
      </c>
      <c r="AC35" s="54">
        <v>191.33091926898373</v>
      </c>
      <c r="AD35" s="54">
        <v>761.90906696923776</v>
      </c>
      <c r="AE35" s="54">
        <v>1416.368093531963</v>
      </c>
      <c r="AF35" s="54">
        <v>278.03389830508473</v>
      </c>
      <c r="AG35" s="54">
        <v>665.57848518111973</v>
      </c>
      <c r="AH35" s="54">
        <v>252.16426626505421</v>
      </c>
      <c r="AI35" s="54">
        <v>238.88179361999539</v>
      </c>
      <c r="AJ35" s="54">
        <v>730.16054759418159</v>
      </c>
      <c r="AK35" s="54">
        <v>0</v>
      </c>
      <c r="AL35" s="54">
        <v>962.89994267213979</v>
      </c>
    </row>
    <row r="36" spans="1:38" ht="15.95" customHeight="1">
      <c r="A36" s="35"/>
      <c r="B36" s="36"/>
      <c r="C36" s="37">
        <v>45566</v>
      </c>
      <c r="D36" s="54">
        <v>2855.9615863585459</v>
      </c>
      <c r="E36" s="54">
        <v>0</v>
      </c>
      <c r="F36" s="54">
        <v>1578.9680420437933</v>
      </c>
      <c r="G36" s="54">
        <v>663.27067917996067</v>
      </c>
      <c r="H36" s="54">
        <v>358.16867705920009</v>
      </c>
      <c r="I36" s="54">
        <v>1569.2669470398716</v>
      </c>
      <c r="J36" s="54">
        <v>960.380555108777</v>
      </c>
      <c r="K36" s="54">
        <v>1194.571180938955</v>
      </c>
      <c r="L36" s="54">
        <v>525.04800791031914</v>
      </c>
      <c r="M36" s="54">
        <v>700.03439473127696</v>
      </c>
      <c r="N36" s="54">
        <v>382.0011770244821</v>
      </c>
      <c r="O36" s="54">
        <v>1059.8845686009781</v>
      </c>
      <c r="P36" s="54">
        <v>856.99831268776484</v>
      </c>
      <c r="Q36" s="54">
        <v>385.76029019883578</v>
      </c>
      <c r="R36" s="54">
        <v>235.46790605826794</v>
      </c>
      <c r="S36" s="54">
        <v>61.659397559920144</v>
      </c>
      <c r="T36" s="54">
        <v>81.661424131604008</v>
      </c>
      <c r="U36" s="54">
        <v>52.519572502745788</v>
      </c>
      <c r="V36" s="54">
        <v>253.38550696614314</v>
      </c>
      <c r="W36" s="54">
        <v>112.00405266969992</v>
      </c>
      <c r="X36" s="54">
        <v>130.83470821543392</v>
      </c>
      <c r="Y36" s="54">
        <v>428.86521114895061</v>
      </c>
      <c r="Z36" s="54">
        <v>402.414330936287</v>
      </c>
      <c r="AA36" s="54">
        <v>61.717496649902159</v>
      </c>
      <c r="AB36" s="54">
        <v>0</v>
      </c>
      <c r="AC36" s="54">
        <v>160.33093953923301</v>
      </c>
      <c r="AD36" s="54">
        <v>794.15650814174126</v>
      </c>
      <c r="AE36" s="54">
        <v>1480.8155838229422</v>
      </c>
      <c r="AF36" s="54">
        <v>261.26923076923077</v>
      </c>
      <c r="AG36" s="54">
        <v>728.98353909465015</v>
      </c>
      <c r="AH36" s="54">
        <v>324.06960431497623</v>
      </c>
      <c r="AI36" s="54">
        <v>227.65146765849647</v>
      </c>
      <c r="AJ36" s="54">
        <v>827.26351173068895</v>
      </c>
      <c r="AK36" s="54">
        <v>1932.3341019728414</v>
      </c>
      <c r="AL36" s="54">
        <v>1017.3200222173856</v>
      </c>
    </row>
    <row r="37" spans="1:38" ht="15.95" customHeight="1">
      <c r="A37" s="35"/>
      <c r="B37" s="36"/>
      <c r="C37" s="37">
        <v>45597</v>
      </c>
      <c r="D37" s="54">
        <v>3073.260556635807</v>
      </c>
      <c r="E37" s="54">
        <v>0</v>
      </c>
      <c r="F37" s="54">
        <v>1805.0383805636002</v>
      </c>
      <c r="G37" s="54">
        <v>489.77290715276297</v>
      </c>
      <c r="H37" s="54">
        <v>397.21767121335768</v>
      </c>
      <c r="I37" s="54">
        <v>1361.5181626066178</v>
      </c>
      <c r="J37" s="54">
        <v>924.2907244659616</v>
      </c>
      <c r="K37" s="54">
        <v>1170.8919763306233</v>
      </c>
      <c r="L37" s="54">
        <v>491.39772572772023</v>
      </c>
      <c r="M37" s="54">
        <v>564.10945329384458</v>
      </c>
      <c r="N37" s="54">
        <v>409.00065252854813</v>
      </c>
      <c r="O37" s="54">
        <v>989.24954193132862</v>
      </c>
      <c r="P37" s="54">
        <v>501.02220334870179</v>
      </c>
      <c r="Q37" s="54">
        <v>436.73523085456691</v>
      </c>
      <c r="R37" s="54">
        <v>231.88816227205919</v>
      </c>
      <c r="S37" s="54">
        <v>83.391262223403402</v>
      </c>
      <c r="T37" s="54">
        <v>88.420561330874477</v>
      </c>
      <c r="U37" s="54">
        <v>49.716230912266859</v>
      </c>
      <c r="V37" s="54">
        <v>211.01524113016532</v>
      </c>
      <c r="W37" s="54">
        <v>102.08647667448997</v>
      </c>
      <c r="X37" s="54">
        <v>168.49343316288662</v>
      </c>
      <c r="Y37" s="54">
        <v>405.20016108130847</v>
      </c>
      <c r="Z37" s="54">
        <v>365.65531117386774</v>
      </c>
      <c r="AA37" s="54">
        <v>82.170281048642963</v>
      </c>
      <c r="AB37" s="54">
        <v>0</v>
      </c>
      <c r="AC37" s="54">
        <v>248.46418471075467</v>
      </c>
      <c r="AD37" s="54">
        <v>1041.7333617280328</v>
      </c>
      <c r="AE37" s="54">
        <v>1764.0582379097311</v>
      </c>
      <c r="AF37" s="54">
        <v>287.90476190476193</v>
      </c>
      <c r="AG37" s="54">
        <v>843.18257261410781</v>
      </c>
      <c r="AH37" s="54">
        <v>303.70839537738044</v>
      </c>
      <c r="AI37" s="54">
        <v>197.48058450253245</v>
      </c>
      <c r="AJ37" s="54">
        <v>724.05819333881038</v>
      </c>
      <c r="AK37" s="54">
        <v>1916.3120978120978</v>
      </c>
      <c r="AL37" s="54">
        <v>978.94545463935094</v>
      </c>
    </row>
    <row r="38" spans="1:38" ht="15.95" customHeight="1">
      <c r="A38" s="35">
        <v>45627</v>
      </c>
      <c r="B38" s="36">
        <v>45627</v>
      </c>
      <c r="C38" s="37">
        <v>45627</v>
      </c>
      <c r="D38" s="54">
        <v>4313.8304477576594</v>
      </c>
      <c r="E38" s="54">
        <v>0</v>
      </c>
      <c r="F38" s="54">
        <v>1807.8946041857373</v>
      </c>
      <c r="G38" s="54">
        <v>488.09275391995965</v>
      </c>
      <c r="H38" s="54">
        <v>388.77211262741065</v>
      </c>
      <c r="I38" s="54">
        <v>2032.2174177678173</v>
      </c>
      <c r="J38" s="54">
        <v>1052.3613825812015</v>
      </c>
      <c r="K38" s="54">
        <v>1718.4777213321515</v>
      </c>
      <c r="L38" s="54">
        <v>433.03238596391196</v>
      </c>
      <c r="M38" s="54">
        <v>1042.6542985428202</v>
      </c>
      <c r="N38" s="54">
        <v>409</v>
      </c>
      <c r="O38" s="54">
        <v>1073.5674515825272</v>
      </c>
      <c r="P38" s="54">
        <v>697.99673621634224</v>
      </c>
      <c r="Q38" s="54">
        <v>636.63074452188698</v>
      </c>
      <c r="R38" s="54">
        <v>244.70442905945978</v>
      </c>
      <c r="S38" s="54">
        <v>68.451918816891236</v>
      </c>
      <c r="T38" s="54">
        <v>100.10979219095471</v>
      </c>
      <c r="U38" s="54">
        <v>44.292980057182433</v>
      </c>
      <c r="V38" s="54">
        <v>194.50692821020968</v>
      </c>
      <c r="W38" s="54">
        <v>94.170960261889604</v>
      </c>
      <c r="X38" s="54">
        <v>191.26490801125064</v>
      </c>
      <c r="Y38" s="54">
        <v>433.57022891266485</v>
      </c>
      <c r="Z38" s="54">
        <v>373.96023890507951</v>
      </c>
      <c r="AA38" s="54">
        <v>98.82609678019513</v>
      </c>
      <c r="AB38" s="54">
        <v>0</v>
      </c>
      <c r="AC38" s="54">
        <v>260.64834590041437</v>
      </c>
      <c r="AD38" s="54">
        <v>1048.866763167418</v>
      </c>
      <c r="AE38" s="54">
        <v>1920.6436464088397</v>
      </c>
      <c r="AF38" s="54">
        <v>320.61111111111114</v>
      </c>
      <c r="AG38" s="54">
        <v>0</v>
      </c>
      <c r="AH38" s="54">
        <v>650.45854221380444</v>
      </c>
      <c r="AI38" s="54">
        <v>489.19482091081738</v>
      </c>
      <c r="AJ38" s="54">
        <v>878.24670241564218</v>
      </c>
      <c r="AK38" s="54">
        <v>3322.8259611409671</v>
      </c>
      <c r="AL38" s="54">
        <v>881.68105526328179</v>
      </c>
    </row>
    <row r="39" spans="1:38" ht="15.95" customHeight="1">
      <c r="A39" s="35">
        <v>45658</v>
      </c>
      <c r="B39" s="36">
        <v>45658</v>
      </c>
      <c r="C39" s="37">
        <v>45658</v>
      </c>
      <c r="D39" s="54">
        <v>3546.744411197441</v>
      </c>
      <c r="E39" s="54">
        <v>0</v>
      </c>
      <c r="F39" s="54">
        <v>1794.6432893544377</v>
      </c>
      <c r="G39" s="54">
        <v>456.81742999591143</v>
      </c>
      <c r="H39" s="54">
        <v>390.0429100747711</v>
      </c>
      <c r="I39" s="54">
        <v>1902.7798229846876</v>
      </c>
      <c r="J39" s="54">
        <v>881.40388755183301</v>
      </c>
      <c r="K39" s="54">
        <v>1484.4272912410288</v>
      </c>
      <c r="L39" s="54">
        <v>430.53334129258201</v>
      </c>
      <c r="M39" s="54">
        <v>823.180395256917</v>
      </c>
      <c r="N39" s="54">
        <v>523.5317919075145</v>
      </c>
      <c r="O39" s="54">
        <v>1227.5855681090457</v>
      </c>
      <c r="P39" s="54">
        <v>1107.870863413925</v>
      </c>
      <c r="Q39" s="54">
        <v>887.34466133371848</v>
      </c>
      <c r="R39" s="54">
        <v>289.32008158059364</v>
      </c>
      <c r="S39" s="54">
        <v>52.594897304775102</v>
      </c>
      <c r="T39" s="54">
        <v>59.169432373143117</v>
      </c>
      <c r="U39" s="54">
        <v>36.612411024587878</v>
      </c>
      <c r="V39" s="54">
        <v>259.81972686025682</v>
      </c>
      <c r="W39" s="54">
        <v>106.429006847859</v>
      </c>
      <c r="X39" s="54">
        <v>134.81574276188323</v>
      </c>
      <c r="Y39" s="54">
        <v>381.761797752809</v>
      </c>
      <c r="Z39" s="54">
        <v>213.91565185617642</v>
      </c>
      <c r="AA39" s="54">
        <v>79.519477007432172</v>
      </c>
      <c r="AB39" s="54">
        <v>0</v>
      </c>
      <c r="AC39" s="54">
        <v>170.05426501563196</v>
      </c>
      <c r="AD39" s="54">
        <v>921.68041299677554</v>
      </c>
      <c r="AE39" s="54">
        <v>1998.655737704918</v>
      </c>
      <c r="AF39" s="54">
        <v>336.7532467532468</v>
      </c>
      <c r="AG39" s="54">
        <v>0</v>
      </c>
      <c r="AH39" s="54">
        <v>870.26389364184456</v>
      </c>
      <c r="AI39" s="54">
        <v>245.79637373298095</v>
      </c>
      <c r="AJ39" s="54">
        <v>976.56804139356404</v>
      </c>
      <c r="AK39" s="54">
        <v>1652.1013109697319</v>
      </c>
      <c r="AL39" s="54">
        <v>773.89799309727721</v>
      </c>
    </row>
    <row r="40" spans="1:38" ht="15.95" customHeight="1">
      <c r="A40" s="35"/>
      <c r="B40" s="36"/>
      <c r="C40" s="37">
        <v>45689</v>
      </c>
      <c r="D40" s="54">
        <v>4418.777246673596</v>
      </c>
      <c r="E40" s="54">
        <v>0</v>
      </c>
      <c r="F40" s="54">
        <v>1846.3634181053976</v>
      </c>
      <c r="G40" s="54">
        <v>634.69287091799595</v>
      </c>
      <c r="H40" s="54">
        <v>437.08553397366359</v>
      </c>
      <c r="I40" s="54">
        <v>2051.1198131610026</v>
      </c>
      <c r="J40" s="54">
        <v>933.75973535625906</v>
      </c>
      <c r="K40" s="54">
        <v>1527.9719741254512</v>
      </c>
      <c r="L40" s="54">
        <v>492.67828197239891</v>
      </c>
      <c r="M40" s="54">
        <v>856.81508873122311</v>
      </c>
      <c r="N40" s="54">
        <v>0</v>
      </c>
      <c r="O40" s="54">
        <v>1522.4546100032885</v>
      </c>
      <c r="P40" s="54">
        <v>1107.2742816433151</v>
      </c>
      <c r="Q40" s="54">
        <v>761.61286329603092</v>
      </c>
      <c r="R40" s="54">
        <v>279.05463699192637</v>
      </c>
      <c r="S40" s="54">
        <v>62.42716511463896</v>
      </c>
      <c r="T40" s="54">
        <v>68.91719331959743</v>
      </c>
      <c r="U40" s="54">
        <v>119.68924053111903</v>
      </c>
      <c r="V40" s="54">
        <v>272.39450216801697</v>
      </c>
      <c r="W40" s="54">
        <v>119.64226749502748</v>
      </c>
      <c r="X40" s="54">
        <v>124.76231001006784</v>
      </c>
      <c r="Y40" s="54">
        <v>216</v>
      </c>
      <c r="Z40" s="54">
        <v>275.24015238289303</v>
      </c>
      <c r="AA40" s="54">
        <v>107.56757033294524</v>
      </c>
      <c r="AB40" s="54">
        <v>0</v>
      </c>
      <c r="AC40" s="54">
        <v>124.10255069698138</v>
      </c>
      <c r="AD40" s="54">
        <v>908.87636146543184</v>
      </c>
      <c r="AE40" s="54">
        <v>2058.71612435421</v>
      </c>
      <c r="AF40" s="54">
        <v>309.01351351351354</v>
      </c>
      <c r="AG40" s="54">
        <v>0</v>
      </c>
      <c r="AH40" s="54">
        <v>1189.9544367791134</v>
      </c>
      <c r="AI40" s="54">
        <v>381.28526014187219</v>
      </c>
      <c r="AJ40" s="54">
        <v>1187.9740298364272</v>
      </c>
      <c r="AK40" s="54">
        <v>1958.6741220325682</v>
      </c>
      <c r="AL40" s="54">
        <v>777.86489403947587</v>
      </c>
    </row>
    <row r="41" spans="1:38" ht="15.95" customHeight="1">
      <c r="A41" s="35"/>
      <c r="B41" s="36"/>
      <c r="C41" s="37">
        <v>45717</v>
      </c>
      <c r="D41" s="54">
        <v>3662.0237517798641</v>
      </c>
      <c r="E41" s="54">
        <v>0</v>
      </c>
      <c r="F41" s="54">
        <v>1855.0084790478265</v>
      </c>
      <c r="G41" s="54">
        <v>483.11635228932391</v>
      </c>
      <c r="H41" s="54">
        <v>440.75996755587602</v>
      </c>
      <c r="I41" s="54">
        <v>2293.5811858822176</v>
      </c>
      <c r="J41" s="54">
        <v>911.48456500632335</v>
      </c>
      <c r="K41" s="54">
        <v>1614.8599894492672</v>
      </c>
      <c r="L41" s="54">
        <v>587.48010241499537</v>
      </c>
      <c r="M41" s="54">
        <v>916.47580561059544</v>
      </c>
      <c r="N41" s="54">
        <v>494.47719688542821</v>
      </c>
      <c r="O41" s="54">
        <v>1477.2095836954484</v>
      </c>
      <c r="P41" s="54">
        <v>837.06792662859357</v>
      </c>
      <c r="Q41" s="54">
        <v>604.44236332096193</v>
      </c>
      <c r="R41" s="54">
        <v>259.59083802431383</v>
      </c>
      <c r="S41" s="54">
        <v>56.178083212922161</v>
      </c>
      <c r="T41" s="54">
        <v>70.545417805776765</v>
      </c>
      <c r="U41" s="54">
        <v>41.266257956681876</v>
      </c>
      <c r="V41" s="54">
        <v>321.55736926531921</v>
      </c>
      <c r="W41" s="54">
        <v>141.78178169046208</v>
      </c>
      <c r="X41" s="54">
        <v>116.99478496139351</v>
      </c>
      <c r="Y41" s="54">
        <v>0</v>
      </c>
      <c r="Z41" s="54">
        <v>200.51370238738522</v>
      </c>
      <c r="AA41" s="54">
        <v>72.915517334352231</v>
      </c>
      <c r="AB41" s="54">
        <v>0</v>
      </c>
      <c r="AC41" s="54">
        <v>162.52433087421022</v>
      </c>
      <c r="AD41" s="54">
        <v>927.69654755275644</v>
      </c>
      <c r="AE41" s="54">
        <v>0</v>
      </c>
      <c r="AF41" s="54">
        <v>423.87791932059446</v>
      </c>
      <c r="AG41" s="54">
        <v>0</v>
      </c>
      <c r="AH41" s="54">
        <v>470.81908172811774</v>
      </c>
      <c r="AI41" s="54">
        <v>252.5824153510801</v>
      </c>
      <c r="AJ41" s="54">
        <v>953.91875909516739</v>
      </c>
      <c r="AK41" s="54">
        <v>1026.8326498422714</v>
      </c>
      <c r="AL41" s="54">
        <v>742.69550358374056</v>
      </c>
    </row>
    <row r="42" spans="1:38" ht="15.95" customHeight="1">
      <c r="A42" s="35"/>
      <c r="B42" s="36"/>
      <c r="C42" s="37">
        <v>45748</v>
      </c>
      <c r="D42" s="54">
        <v>3038.9391510874757</v>
      </c>
      <c r="E42" s="54">
        <v>0</v>
      </c>
      <c r="F42" s="54">
        <v>2419.7850121942206</v>
      </c>
      <c r="G42" s="54">
        <v>531.72985723222666</v>
      </c>
      <c r="H42" s="54">
        <v>464.5089083628344</v>
      </c>
      <c r="I42" s="54">
        <v>2041.3148814749779</v>
      </c>
      <c r="J42" s="54">
        <v>987.2443743766288</v>
      </c>
      <c r="K42" s="54">
        <v>1322.2438558508939</v>
      </c>
      <c r="L42" s="54">
        <v>551.36709681169782</v>
      </c>
      <c r="M42" s="54">
        <v>941.8130605994312</v>
      </c>
      <c r="N42" s="54">
        <v>494</v>
      </c>
      <c r="O42" s="54">
        <v>1369.420461799077</v>
      </c>
      <c r="P42" s="54">
        <v>837.2070534698521</v>
      </c>
      <c r="Q42" s="54">
        <v>670.90479389069696</v>
      </c>
      <c r="R42" s="54">
        <v>270.33099102266783</v>
      </c>
      <c r="S42" s="54">
        <v>53.826622417927453</v>
      </c>
      <c r="T42" s="54">
        <v>63.766661444850776</v>
      </c>
      <c r="U42" s="54">
        <v>57.701312769930304</v>
      </c>
      <c r="V42" s="54">
        <v>279.89709375279477</v>
      </c>
      <c r="W42" s="54">
        <v>109.10073867655115</v>
      </c>
      <c r="X42" s="54">
        <v>108.94042523440049</v>
      </c>
      <c r="Y42" s="54">
        <v>0</v>
      </c>
      <c r="Z42" s="54">
        <v>212.16625469184513</v>
      </c>
      <c r="AA42" s="54">
        <v>60.726728928303565</v>
      </c>
      <c r="AB42" s="54">
        <v>0</v>
      </c>
      <c r="AC42" s="54">
        <v>205.80416214820551</v>
      </c>
      <c r="AD42" s="54">
        <v>797.94653293255624</v>
      </c>
      <c r="AE42" s="54">
        <v>1855</v>
      </c>
      <c r="AF42" s="54">
        <v>538.57480862908835</v>
      </c>
      <c r="AG42" s="54">
        <v>0</v>
      </c>
      <c r="AH42" s="54">
        <v>351.47925969990052</v>
      </c>
      <c r="AI42" s="54">
        <v>196.70996060086867</v>
      </c>
      <c r="AJ42" s="54">
        <v>793.01164340380024</v>
      </c>
      <c r="AK42" s="54">
        <v>1041.5075860507247</v>
      </c>
      <c r="AL42" s="54">
        <v>774.0136871307393</v>
      </c>
    </row>
    <row r="43" spans="1:38" ht="15.95" customHeight="1">
      <c r="A43" s="35"/>
      <c r="B43" s="36"/>
      <c r="C43" s="37">
        <v>45778</v>
      </c>
      <c r="D43" s="54">
        <v>2080.9785690869021</v>
      </c>
      <c r="E43" s="54">
        <v>0</v>
      </c>
      <c r="F43" s="54">
        <v>2498.0049867101015</v>
      </c>
      <c r="G43" s="54">
        <v>445.60844570847826</v>
      </c>
      <c r="H43" s="54">
        <v>471.98954973551798</v>
      </c>
      <c r="I43" s="54">
        <v>1330.3760920726006</v>
      </c>
      <c r="J43" s="54">
        <v>905.75597512840534</v>
      </c>
      <c r="K43" s="54">
        <v>785.56822376255764</v>
      </c>
      <c r="L43" s="54">
        <v>614.01121375492721</v>
      </c>
      <c r="M43" s="54">
        <v>554.99496452845165</v>
      </c>
      <c r="N43" s="54">
        <v>499</v>
      </c>
      <c r="O43" s="54">
        <v>1290.0735795960984</v>
      </c>
      <c r="P43" s="54">
        <v>1012.9650876905425</v>
      </c>
      <c r="Q43" s="54">
        <v>500.73412539573394</v>
      </c>
      <c r="R43" s="54">
        <v>257.70901291752745</v>
      </c>
      <c r="S43" s="54">
        <v>46.164428666160902</v>
      </c>
      <c r="T43" s="54">
        <v>79.776748325753545</v>
      </c>
      <c r="U43" s="54">
        <v>41.729459489791182</v>
      </c>
      <c r="V43" s="54">
        <v>241.40315961473331</v>
      </c>
      <c r="W43" s="54">
        <v>134.47391518467853</v>
      </c>
      <c r="X43" s="54">
        <v>91.751062057728944</v>
      </c>
      <c r="Y43" s="54">
        <v>0</v>
      </c>
      <c r="Z43" s="54">
        <v>197.90386496186287</v>
      </c>
      <c r="AA43" s="54">
        <v>52.712773274256847</v>
      </c>
      <c r="AB43" s="54">
        <v>0</v>
      </c>
      <c r="AC43" s="54">
        <v>274.57074263720591</v>
      </c>
      <c r="AD43" s="54">
        <v>538.74263401676205</v>
      </c>
      <c r="AE43" s="54">
        <v>2594</v>
      </c>
      <c r="AF43" s="54">
        <v>370.42229729729729</v>
      </c>
      <c r="AG43" s="54">
        <v>0</v>
      </c>
      <c r="AH43" s="54">
        <v>624.23416876013471</v>
      </c>
      <c r="AI43" s="54">
        <v>175.80930764252989</v>
      </c>
      <c r="AJ43" s="54">
        <v>614.5608069892063</v>
      </c>
      <c r="AK43" s="54">
        <v>1485.4814446653413</v>
      </c>
      <c r="AL43" s="54">
        <v>692.57373358458256</v>
      </c>
    </row>
    <row r="44" spans="1:38" ht="15.95" customHeight="1">
      <c r="A44" s="35"/>
      <c r="B44" s="36"/>
      <c r="C44" s="37">
        <v>45809</v>
      </c>
      <c r="D44" s="54">
        <v>1799.721767944834</v>
      </c>
      <c r="E44" s="54">
        <v>0</v>
      </c>
      <c r="F44" s="54">
        <v>2452.0070095444594</v>
      </c>
      <c r="G44" s="54">
        <v>385.38122597640046</v>
      </c>
      <c r="H44" s="54">
        <v>307.97134087409933</v>
      </c>
      <c r="I44" s="54">
        <v>1170.4170493810961</v>
      </c>
      <c r="J44" s="54">
        <v>950.24981514892704</v>
      </c>
      <c r="K44" s="54">
        <v>925.9582804133081</v>
      </c>
      <c r="L44" s="54">
        <v>601.012990473076</v>
      </c>
      <c r="M44" s="54">
        <v>471.87754170324848</v>
      </c>
      <c r="N44" s="54">
        <v>499.92049531304241</v>
      </c>
      <c r="O44" s="54">
        <v>1239.1205081246442</v>
      </c>
      <c r="P44" s="54">
        <v>941.97324034416101</v>
      </c>
      <c r="Q44" s="54">
        <v>773.72737606722433</v>
      </c>
      <c r="R44" s="54">
        <v>230.4025386258208</v>
      </c>
      <c r="S44" s="54">
        <v>37.8510108128607</v>
      </c>
      <c r="T44" s="54">
        <v>87.232537288567713</v>
      </c>
      <c r="U44" s="54">
        <v>26.938567733422872</v>
      </c>
      <c r="V44" s="54">
        <v>211.93878047845917</v>
      </c>
      <c r="W44" s="54">
        <v>115.80406121822594</v>
      </c>
      <c r="X44" s="54">
        <v>94.017563337241683</v>
      </c>
      <c r="Y44" s="54">
        <v>0</v>
      </c>
      <c r="Z44" s="54">
        <v>226.77865526349422</v>
      </c>
      <c r="AA44" s="54">
        <v>48.774752728914144</v>
      </c>
      <c r="AB44" s="54">
        <v>0</v>
      </c>
      <c r="AC44" s="54">
        <v>278.21320387359253</v>
      </c>
      <c r="AD44" s="54">
        <v>432.54848182699789</v>
      </c>
      <c r="AE44" s="54">
        <v>1343</v>
      </c>
      <c r="AF44" s="54">
        <v>370.03265306122449</v>
      </c>
      <c r="AG44" s="54">
        <v>1037</v>
      </c>
      <c r="AH44" s="54">
        <v>515.55886594015544</v>
      </c>
      <c r="AI44" s="54">
        <v>191.90565173201861</v>
      </c>
      <c r="AJ44" s="54">
        <v>523.66167633426915</v>
      </c>
      <c r="AK44" s="54">
        <v>1417.6833499501495</v>
      </c>
      <c r="AL44" s="54">
        <v>816.71076470805076</v>
      </c>
    </row>
    <row r="45" spans="1:38" s="43" customFormat="1" ht="15.95" customHeight="1">
      <c r="A45" s="39"/>
      <c r="B45" s="40"/>
      <c r="C45" s="41">
        <v>45839</v>
      </c>
      <c r="D45" s="42">
        <v>1765.9061713829199</v>
      </c>
      <c r="E45" s="42">
        <v>0</v>
      </c>
      <c r="F45" s="42">
        <v>1633.7443413994113</v>
      </c>
      <c r="G45" s="42">
        <v>467.59076825358346</v>
      </c>
      <c r="H45" s="42">
        <v>349.00613724612265</v>
      </c>
      <c r="I45" s="42">
        <v>831.36889684357413</v>
      </c>
      <c r="J45" s="42">
        <v>908.33746772061897</v>
      </c>
      <c r="K45" s="42">
        <v>823.80846389637929</v>
      </c>
      <c r="L45" s="42">
        <v>514.7702817885704</v>
      </c>
      <c r="M45" s="42">
        <v>421.61815244529299</v>
      </c>
      <c r="N45" s="42">
        <v>1001.7607443509083</v>
      </c>
      <c r="O45" s="42">
        <v>1076.6668921203923</v>
      </c>
      <c r="P45" s="42">
        <v>1191.7162059481384</v>
      </c>
      <c r="Q45" s="42">
        <v>520.01600658493999</v>
      </c>
      <c r="R45" s="42">
        <v>255.37025998889737</v>
      </c>
      <c r="S45" s="42">
        <v>47.686035392104991</v>
      </c>
      <c r="T45" s="42">
        <v>73.27903928691974</v>
      </c>
      <c r="U45" s="42">
        <v>31.856898580714457</v>
      </c>
      <c r="V45" s="42">
        <v>290.08016165217811</v>
      </c>
      <c r="W45" s="42">
        <v>132.44071351489342</v>
      </c>
      <c r="X45" s="42">
        <v>92.299179942407093</v>
      </c>
      <c r="Y45" s="42">
        <v>30823.459493670889</v>
      </c>
      <c r="Z45" s="42">
        <v>345.52348217560098</v>
      </c>
      <c r="AA45" s="42">
        <v>46.829656939230851</v>
      </c>
      <c r="AB45" s="42">
        <v>0</v>
      </c>
      <c r="AC45" s="42">
        <v>381.49750318336783</v>
      </c>
      <c r="AD45" s="42">
        <v>594.45399556090865</v>
      </c>
      <c r="AE45" s="42">
        <v>1101</v>
      </c>
      <c r="AF45" s="42">
        <v>691.42720256825601</v>
      </c>
      <c r="AG45" s="42">
        <v>706.85050505050503</v>
      </c>
      <c r="AH45" s="42">
        <v>362.81937719540889</v>
      </c>
      <c r="AI45" s="42">
        <v>269.49973735521149</v>
      </c>
      <c r="AJ45" s="42">
        <v>552.01215344073978</v>
      </c>
      <c r="AK45" s="42">
        <v>0</v>
      </c>
      <c r="AL45" s="42">
        <v>1062.6542540737382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98.121065313305095</v>
      </c>
      <c r="E47" s="38" t="str">
        <f t="shared" si="2"/>
        <v>-</v>
      </c>
      <c r="F47" s="38">
        <f t="shared" si="2"/>
        <v>66.628860971442847</v>
      </c>
      <c r="G47" s="38">
        <f t="shared" si="2"/>
        <v>121.33200496959789</v>
      </c>
      <c r="H47" s="38">
        <f t="shared" si="2"/>
        <v>113.32422564241087</v>
      </c>
      <c r="I47" s="38">
        <f t="shared" si="2"/>
        <v>71.031851192119348</v>
      </c>
      <c r="J47" s="38">
        <f t="shared" si="2"/>
        <v>95.589333798319203</v>
      </c>
      <c r="K47" s="38">
        <f t="shared" si="2"/>
        <v>88.968205298479162</v>
      </c>
      <c r="L47" s="38">
        <f t="shared" si="2"/>
        <v>85.650441828782888</v>
      </c>
      <c r="M47" s="38">
        <f t="shared" si="2"/>
        <v>89.349060971085095</v>
      </c>
      <c r="N47" s="38">
        <f t="shared" si="2"/>
        <v>200.38401180644163</v>
      </c>
      <c r="O47" s="38">
        <f t="shared" si="2"/>
        <v>86.889603154892612</v>
      </c>
      <c r="P47" s="38">
        <f t="shared" si="2"/>
        <v>126.51274525725708</v>
      </c>
      <c r="Q47" s="38">
        <f t="shared" si="2"/>
        <v>67.209203483031345</v>
      </c>
      <c r="R47" s="38">
        <f t="shared" si="2"/>
        <v>110.83656521841748</v>
      </c>
      <c r="S47" s="38">
        <f t="shared" si="2"/>
        <v>125.98351898148682</v>
      </c>
      <c r="T47" s="38">
        <f t="shared" si="2"/>
        <v>84.004250666824689</v>
      </c>
      <c r="U47" s="38">
        <f t="shared" si="2"/>
        <v>118.25758108583248</v>
      </c>
      <c r="V47" s="38">
        <f t="shared" si="2"/>
        <v>136.86978900100871</v>
      </c>
      <c r="W47" s="38">
        <f t="shared" si="2"/>
        <v>114.36620799102779</v>
      </c>
      <c r="X47" s="38">
        <f t="shared" si="2"/>
        <v>98.172274058336598</v>
      </c>
      <c r="Y47" s="38" t="str">
        <f t="shared" si="2"/>
        <v>-</v>
      </c>
      <c r="Z47" s="38">
        <f t="shared" si="2"/>
        <v>152.36155350429127</v>
      </c>
      <c r="AA47" s="38">
        <f t="shared" si="2"/>
        <v>96.012084775715905</v>
      </c>
      <c r="AB47" s="38" t="str">
        <f t="shared" si="2"/>
        <v>-</v>
      </c>
      <c r="AC47" s="38">
        <f t="shared" si="2"/>
        <v>137.12415437935252</v>
      </c>
      <c r="AD47" s="38">
        <f t="shared" si="2"/>
        <v>137.43060501566308</v>
      </c>
      <c r="AE47" s="38">
        <f t="shared" si="2"/>
        <v>81.980640357408788</v>
      </c>
      <c r="AF47" s="38">
        <f t="shared" si="2"/>
        <v>186.85572660903915</v>
      </c>
      <c r="AG47" s="38">
        <f t="shared" si="2"/>
        <v>68.163018809113311</v>
      </c>
      <c r="AH47" s="38">
        <f t="shared" si="2"/>
        <v>70.373996291147847</v>
      </c>
      <c r="AI47" s="38">
        <f t="shared" si="2"/>
        <v>140.43345514990199</v>
      </c>
      <c r="AJ47" s="38">
        <f t="shared" si="2"/>
        <v>105.413891905348</v>
      </c>
      <c r="AK47" s="38">
        <f t="shared" si="2"/>
        <v>0</v>
      </c>
      <c r="AL47" s="38">
        <f t="shared" si="2"/>
        <v>130.11390323153199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90.577970133622514</v>
      </c>
      <c r="E48" s="38" t="str">
        <f t="shared" si="3"/>
        <v>-</v>
      </c>
      <c r="F48" s="38">
        <f t="shared" si="3"/>
        <v>113.62366294722561</v>
      </c>
      <c r="G48" s="38">
        <f t="shared" si="3"/>
        <v>100.79217200025185</v>
      </c>
      <c r="H48" s="38">
        <f t="shared" si="3"/>
        <v>64.97283805640258</v>
      </c>
      <c r="I48" s="38">
        <f t="shared" si="3"/>
        <v>76.333367217865188</v>
      </c>
      <c r="J48" s="38">
        <f t="shared" si="3"/>
        <v>99.465570073994911</v>
      </c>
      <c r="K48" s="38">
        <f t="shared" si="3"/>
        <v>78.348633991854044</v>
      </c>
      <c r="L48" s="38">
        <f t="shared" si="3"/>
        <v>76.476898976064319</v>
      </c>
      <c r="M48" s="38">
        <f t="shared" si="3"/>
        <v>95.373341393410314</v>
      </c>
      <c r="N48" s="38">
        <f t="shared" si="3"/>
        <v>116.87243948258231</v>
      </c>
      <c r="O48" s="38">
        <f t="shared" si="3"/>
        <v>81.467740517903025</v>
      </c>
      <c r="P48" s="38">
        <f t="shared" si="3"/>
        <v>119.20043237642884</v>
      </c>
      <c r="Q48" s="38">
        <f t="shared" si="3"/>
        <v>155.73748966888255</v>
      </c>
      <c r="R48" s="38">
        <f t="shared" si="3"/>
        <v>92.888115771193199</v>
      </c>
      <c r="S48" s="38">
        <f t="shared" si="3"/>
        <v>84.791687311318185</v>
      </c>
      <c r="T48" s="38">
        <f t="shared" si="3"/>
        <v>67.126198114972198</v>
      </c>
      <c r="U48" s="38">
        <f t="shared" si="3"/>
        <v>38.855667454181599</v>
      </c>
      <c r="V48" s="38">
        <f t="shared" si="3"/>
        <v>76.136511969851796</v>
      </c>
      <c r="W48" s="38">
        <f t="shared" si="3"/>
        <v>55.908361012368402</v>
      </c>
      <c r="X48" s="38">
        <f t="shared" si="3"/>
        <v>69.53840405622077</v>
      </c>
      <c r="Y48" s="38" t="str">
        <f t="shared" si="3"/>
        <v>-</v>
      </c>
      <c r="Z48" s="38">
        <f t="shared" si="3"/>
        <v>149.18341034821168</v>
      </c>
      <c r="AA48" s="38">
        <f t="shared" si="3"/>
        <v>121.06807515847768</v>
      </c>
      <c r="AB48" s="38" t="str">
        <f t="shared" si="3"/>
        <v>-</v>
      </c>
      <c r="AC48" s="38">
        <f t="shared" si="3"/>
        <v>208.45819921587574</v>
      </c>
      <c r="AD48" s="38">
        <f t="shared" si="3"/>
        <v>88.933351948669724</v>
      </c>
      <c r="AE48" s="38">
        <f t="shared" si="3"/>
        <v>92.288348700754398</v>
      </c>
      <c r="AF48" s="38">
        <f t="shared" si="3"/>
        <v>391.18936496082375</v>
      </c>
      <c r="AG48" s="38">
        <f t="shared" si="3"/>
        <v>100.11020385542437</v>
      </c>
      <c r="AH48" s="38">
        <f t="shared" si="3"/>
        <v>95.928707240553393</v>
      </c>
      <c r="AI48" s="38">
        <f t="shared" si="3"/>
        <v>92.078655421895178</v>
      </c>
      <c r="AJ48" s="38">
        <f t="shared" si="3"/>
        <v>68.959754076009659</v>
      </c>
      <c r="AK48" s="38" t="str">
        <f t="shared" si="3"/>
        <v>-</v>
      </c>
      <c r="AL48" s="38">
        <f t="shared" si="3"/>
        <v>109.62073736029821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ABFFA-EDFE-4ADD-9F4D-3B5A04E10D0F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378.01900000000001</v>
      </c>
      <c r="E8" s="79">
        <f>IF(ISERR(SUMPRODUCT(D10:D67,E10:E67)/D8),"-",SUMPRODUCT(D10:D67,E10:E67)/D8)</f>
        <v>1765.9061713829203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826.17600000000004</v>
      </c>
      <c r="I8" s="79">
        <f t="shared" ref="I8:AN8" si="3">IF(ISERR(SUMPRODUCT(H10:H67,I10:I67)/H8),"-",SUMPRODUCT(H10:H67,I10:I67)/H8)</f>
        <v>1633.7443413994115</v>
      </c>
      <c r="J8" s="79">
        <f t="shared" ref="J8:AO8" si="4">IF(SUM(J10:J67)&lt;0.001,"-",SUM(J10:J67))</f>
        <v>891.09899999999993</v>
      </c>
      <c r="K8" s="79">
        <f t="shared" ref="K8:AP8" si="5">IF(ISERR(SUMPRODUCT(J10:J67,K10:K67)/J8),"-",SUMPRODUCT(J10:J67,K10:K67)/J8)</f>
        <v>467.59076825358341</v>
      </c>
      <c r="L8" s="79">
        <f t="shared" ref="L8:AQ8" si="6">IF(SUM(L10:L67)&lt;0.001,"-",SUM(L10:L67))</f>
        <v>3079.8829999999998</v>
      </c>
      <c r="M8" s="79">
        <f t="shared" ref="M8:AR8" si="7">IF(ISERR(SUMPRODUCT(L10:L67,M10:M67)/L8),"-",SUMPRODUCT(L10:L67,M10:M67)/L8)</f>
        <v>349.00613724612271</v>
      </c>
      <c r="N8" s="79">
        <f t="shared" ref="N8:AS8" si="8">IF(SUM(N10:N67)&lt;0.001,"-",SUM(N10:N67))</f>
        <v>65.929000000000002</v>
      </c>
      <c r="O8" s="79">
        <f t="shared" ref="O8:AT8" si="9">IF(ISERR(SUMPRODUCT(N10:N67,O10:O67)/N8),"-",SUMPRODUCT(N10:N67,O10:O67)/N8)</f>
        <v>831.36889684357402</v>
      </c>
      <c r="P8" s="79">
        <f t="shared" ref="P8:AU8" si="10">IF(SUM(P10:P67)&lt;0.001,"-",SUM(P10:P67))</f>
        <v>837.60899999999992</v>
      </c>
      <c r="Q8" s="79">
        <f t="shared" ref="Q8:AV8" si="11">IF(ISERR(SUMPRODUCT(P10:P67,Q10:Q67)/P8),"-",SUMPRODUCT(P10:P67,Q10:Q67)/P8)</f>
        <v>908.3374677206192</v>
      </c>
      <c r="R8" s="79">
        <f t="shared" ref="R8:AW8" si="12">IF(SUM(R10:R67)&lt;0.001,"-",SUM(R10:R67))</f>
        <v>1084.7250000000001</v>
      </c>
      <c r="S8" s="79">
        <f t="shared" ref="S8:AX8" si="13">IF(ISERR(SUMPRODUCT(R10:R67,S10:S67)/R8),"-",SUMPRODUCT(R10:R67,S10:S67)/R8)</f>
        <v>823.80846389637918</v>
      </c>
      <c r="T8" s="79">
        <f t="shared" ref="T8:AY8" si="14">IF(SUM(T10:T67)&lt;0.001,"-",SUM(T10:T67))</f>
        <v>742.649</v>
      </c>
      <c r="U8" s="79">
        <f t="shared" ref="U8:AZ8" si="15">IF(ISERR(SUMPRODUCT(T10:T67,U10:U67)/T8),"-",SUMPRODUCT(T10:T67,U10:U67)/T8)</f>
        <v>514.77028178857029</v>
      </c>
      <c r="V8" s="79">
        <f t="shared" ref="V8:BA8" si="16">IF(SUM(V10:V67)&lt;0.001,"-",SUM(V10:V67))</f>
        <v>20.426999999999996</v>
      </c>
      <c r="W8" s="79">
        <f t="shared" ref="W8:BB8" si="17">IF(ISERR(SUMPRODUCT(V10:V67,W10:W67)/V8),"-",SUMPRODUCT(V10:V67,W10:W67)/V8)</f>
        <v>421.61815244529299</v>
      </c>
      <c r="X8" s="79">
        <f t="shared" ref="X8:BC8" si="18">IF(SUM(X10:X67)&lt;0.001,"-",SUM(X10:X67))</f>
        <v>2.2570000000000001</v>
      </c>
      <c r="Y8" s="79">
        <f t="shared" ref="Y8:BD8" si="19">IF(ISERR(SUMPRODUCT(X10:X67,Y10:Y67)/X8),"-",SUMPRODUCT(X10:X67,Y10:Y67)/X8)</f>
        <v>1001.7607443509083</v>
      </c>
      <c r="Z8" s="79">
        <f t="shared" ref="Z8:BU8" si="20">IF(SUM(Z10:Z67)&lt;0.001,"-",SUM(Z10:Z67))</f>
        <v>201.07599999999999</v>
      </c>
      <c r="AA8" s="79">
        <f t="shared" ref="AA8:BU8" si="21">IF(ISERR(SUMPRODUCT(Z10:Z67,AA10:AA67)/Z8),"-",SUMPRODUCT(Z10:Z67,AA10:AA67)/Z8)</f>
        <v>1076.6668921203923</v>
      </c>
      <c r="AB8" s="79">
        <f t="shared" ref="AB8:BU8" si="22">IF(SUM(AB10:AB67)&lt;0.001,"-",SUM(AB10:AB67))</f>
        <v>93.441000000000003</v>
      </c>
      <c r="AC8" s="79">
        <f t="shared" ref="AC8:BU8" si="23">IF(ISERR(SUMPRODUCT(AB10:AB67,AC10:AC67)/AB8),"-",SUMPRODUCT(AB10:AB67,AC10:AC67)/AB8)</f>
        <v>1191.7162059481384</v>
      </c>
      <c r="AD8" s="79">
        <f t="shared" ref="AD8:BU8" si="24">IF(SUM(AD10:AD67)&lt;0.001,"-",SUM(AD10:AD67))</f>
        <v>3065.1760000000008</v>
      </c>
      <c r="AE8" s="79">
        <f t="shared" ref="AE8:BU8" si="25">IF(ISERR(SUMPRODUCT(AD10:AD67,AE10:AE67)/AD8),"-",SUMPRODUCT(AD10:AD67,AE10:AE67)/AD8)</f>
        <v>520.01600658493976</v>
      </c>
      <c r="AF8" s="79">
        <f t="shared" ref="AF8:BU8" si="26">IF(SUM(AF10:AF67)&lt;0.001,"-",SUM(AF10:AF67))</f>
        <v>13447.305</v>
      </c>
      <c r="AG8" s="79">
        <f t="shared" ref="AG8:BU8" si="27">IF(ISERR(SUMPRODUCT(AF10:AF67,AG10:AG67)/AF8),"-",SUMPRODUCT(AF10:AF67,AG10:AG67)/AF8)</f>
        <v>255.3702599888974</v>
      </c>
      <c r="AH8" s="79">
        <f t="shared" ref="AH8:BU8" si="28">IF(SUM(AH10:AH67)&lt;0.001,"-",SUM(AH10:AH67))</f>
        <v>56832.788000000008</v>
      </c>
      <c r="AI8" s="79">
        <f t="shared" ref="AI8:BU8" si="29">IF(ISERR(SUMPRODUCT(AH10:AH67,AI10:AI67)/AH8),"-",SUMPRODUCT(AH10:AH67,AI10:AI67)/AH8)</f>
        <v>47.686035392104984</v>
      </c>
      <c r="AJ8" s="79">
        <f t="shared" ref="AJ8:BU8" si="30">IF(SUM(AJ10:AJ67)&lt;0.001,"-",SUM(AJ10:AJ67))</f>
        <v>4005.6080000000006</v>
      </c>
      <c r="AK8" s="79">
        <f t="shared" ref="AK8:BU8" si="31">IF(ISERR(SUMPRODUCT(AJ10:AJ67,AK10:AK67)/AJ8),"-",SUMPRODUCT(AJ10:AJ67,AK10:AK67)/AJ8)</f>
        <v>73.27903928691974</v>
      </c>
      <c r="AL8" s="79">
        <f t="shared" ref="AL8:BU8" si="32">IF(SUM(AL10:AL67)&lt;0.001,"-",SUM(AL10:AL67))</f>
        <v>253.22600000000003</v>
      </c>
      <c r="AM8" s="79">
        <f t="shared" ref="AM8:BU8" si="33">IF(ISERR(SUMPRODUCT(AL10:AL67,AM10:AM67)/AL8),"-",SUMPRODUCT(AL10:AL67,AM10:AM67)/AL8)</f>
        <v>31.856898580714461</v>
      </c>
      <c r="AN8" s="79">
        <f t="shared" ref="AN8:BU8" si="34">IF(SUM(AN10:AN67)&lt;0.001,"-",SUM(AN10:AN67))</f>
        <v>4004.8950000000004</v>
      </c>
      <c r="AO8" s="79">
        <f t="shared" ref="AO8:BU8" si="35">IF(ISERR(SUMPRODUCT(AN10:AN67,AO10:AO67)/AN8),"-",SUMPRODUCT(AN10:AN67,AO10:AO67)/AN8)</f>
        <v>290.08016165217811</v>
      </c>
      <c r="AP8" s="79">
        <f t="shared" ref="AP8:BU8" si="36">IF(SUM(AP10:AP67)&lt;0.001,"-",SUM(AP10:AP67))</f>
        <v>344.71600000000001</v>
      </c>
      <c r="AQ8" s="79">
        <f t="shared" ref="AQ8:BU8" si="37">IF(ISERR(SUMPRODUCT(AP10:AP67,AQ10:AQ67)/AP8),"-",SUMPRODUCT(AP10:AP67,AQ10:AQ67)/AP8)</f>
        <v>132.44071351489339</v>
      </c>
      <c r="AR8" s="79">
        <f t="shared" ref="AR8:BU8" si="38">IF(SUM(AR10:AR67)&lt;0.001,"-",SUM(AR10:AR67))</f>
        <v>16894.789000000001</v>
      </c>
      <c r="AS8" s="79">
        <f t="shared" ref="AS8:BU8" si="39">IF(ISERR(SUMPRODUCT(AR10:AR67,AS10:AS67)/AR8),"-",SUMPRODUCT(AR10:AR67,AS10:AS67)/AR8)</f>
        <v>92.299179942407079</v>
      </c>
      <c r="AT8" s="79">
        <f t="shared" ref="AT8:BU8" si="40">IF(SUM(AT10:AT67)&lt;0.001,"-",SUM(AT10:AT67))</f>
        <v>0.79</v>
      </c>
      <c r="AU8" s="79">
        <f t="shared" ref="AU8:BU8" si="41">IF(ISERR(SUMPRODUCT(AT10:AT67,AU10:AU67)/AT8),"-",SUMPRODUCT(AT10:AT67,AU10:AU67)/AT8)</f>
        <v>30823.459493670889</v>
      </c>
      <c r="AV8" s="79">
        <f t="shared" ref="AV8:BU8" si="42">IF(SUM(AV10:AV67)&lt;0.001,"-",SUM(AV10:AV67))</f>
        <v>1186.155</v>
      </c>
      <c r="AW8" s="79">
        <f t="shared" ref="AW8:BU8" si="43">IF(ISERR(SUMPRODUCT(AV10:AV67,AW10:AW67)/AV8),"-",SUMPRODUCT(AV10:AV67,AW10:AW67)/AV8)</f>
        <v>345.52348217560098</v>
      </c>
      <c r="AX8" s="79">
        <f t="shared" ref="AX8:BU8" si="44">IF(SUM(AX10:AX67)&lt;0.001,"-",SUM(AX10:AX67))</f>
        <v>8732.2430000000022</v>
      </c>
      <c r="AY8" s="79">
        <f t="shared" ref="AY8:BU8" si="45">IF(ISERR(SUMPRODUCT(AX10:AX67,AY10:AY67)/AX8),"-",SUMPRODUCT(AX10:AX67,AY10:AY67)/AX8)</f>
        <v>46.82965693923083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511.25099999999986</v>
      </c>
      <c r="BC8" s="79">
        <f t="shared" ref="BC8:BU8" si="49">IF(ISERR(SUMPRODUCT(BB10:BB67,BC10:BC67)/BB8),"-",SUMPRODUCT(BB10:BB67,BC10:BC67)/BB8)</f>
        <v>381.49750318336794</v>
      </c>
      <c r="BD8" s="79">
        <f t="shared" ref="BD8:BU8" si="50">IF(SUM(BD10:BD67)&lt;0.001,"-",SUM(BD10:BD67))</f>
        <v>792.05399999999997</v>
      </c>
      <c r="BE8" s="79">
        <f t="shared" ref="BE8:BU8" si="51">IF(ISERR(SUMPRODUCT(BD10:BD67,BE10:BE67)/BD8),"-",SUMPRODUCT(BD10:BD67,BE10:BE67)/BD8)</f>
        <v>594.45399556090877</v>
      </c>
      <c r="BF8" s="79">
        <f t="shared" ref="BF8:BU8" si="52">IF(SUM(BF10:BF67)&lt;0.001,"-",SUM(BF10:BF67))</f>
        <v>44.96</v>
      </c>
      <c r="BG8" s="79">
        <f t="shared" ref="BG8:BU8" si="53">IF(ISERR(SUMPRODUCT(BF10:BF67,BG10:BG67)/BF8),"-",SUMPRODUCT(BF10:BF67,BG10:BG67)/BF8)</f>
        <v>1101</v>
      </c>
      <c r="BH8" s="79">
        <f t="shared" ref="BH8:BU8" si="54">IF(SUM(BH10:BH67)&lt;0.001,"-",SUM(BH10:BH67))</f>
        <v>204.34100000000001</v>
      </c>
      <c r="BI8" s="79">
        <f t="shared" ref="BI8:BU8" si="55">IF(ISERR(SUMPRODUCT(BH10:BH67,BI10:BI67)/BH8),"-",SUMPRODUCT(BH10:BH67,BI10:BI67)/BH8)</f>
        <v>691.42720256825601</v>
      </c>
      <c r="BJ8" s="79">
        <f t="shared" ref="BJ8:BU8" si="56">IF(SUM(BJ10:BJ67)&lt;0.001,"-",SUM(BJ10:BJ67))</f>
        <v>2475</v>
      </c>
      <c r="BK8" s="79">
        <f t="shared" ref="BK8:BU8" si="57">IF(ISERR(SUMPRODUCT(BJ10:BJ67,BK10:BK67)/BJ8),"-",SUMPRODUCT(BJ10:BJ67,BK10:BK67)/BJ8)</f>
        <v>706.85050505050503</v>
      </c>
      <c r="BL8" s="79">
        <f t="shared" ref="BL8:BU8" si="58">IF(SUM(BL10:BL67)&lt;0.001,"-",SUM(BL10:BL67))</f>
        <v>2639.03</v>
      </c>
      <c r="BM8" s="79">
        <f t="shared" ref="BM8:BU8" si="59">IF(ISERR(SUMPRODUCT(BL10:BL67,BM10:BM67)/BL8),"-",SUMPRODUCT(BL10:BL67,BM10:BM67)/BL8)</f>
        <v>362.819377195409</v>
      </c>
      <c r="BN8" s="79">
        <f t="shared" ref="BN8:BU8" si="60">IF(SUM(BN10:BN67)&lt;0.001,"-",SUM(BN10:BN67))</f>
        <v>336.95699999999999</v>
      </c>
      <c r="BO8" s="79">
        <f t="shared" ref="BO8:BU8" si="61">IF(ISERR(SUMPRODUCT(BN10:BN67,BO10:BO67)/BN8),"-",SUMPRODUCT(BN10:BN67,BO10:BO67)/BN8)</f>
        <v>269.49973735521149</v>
      </c>
      <c r="BP8" s="79">
        <f t="shared" ref="BP8:BU8" si="62">IF(SUM(BP10:BP67)&lt;0.001,"-",SUM(BP10:BP67))</f>
        <v>316.8649999999999</v>
      </c>
      <c r="BQ8" s="79">
        <f t="shared" ref="BQ8:BU8" si="63">IF(ISERR(SUMPRODUCT(BP10:BP67,BQ10:BQ67)/BP8),"-",SUMPRODUCT(BP10:BP67,BQ10:BQ67)/BP8)</f>
        <v>552.01215344073989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401.47400000000005</v>
      </c>
      <c r="BU8" s="79">
        <f t="shared" ref="BU8" si="67">IF(ISERR(SUMPRODUCT(BT10:BT67,BU10:BU67)/BT8),"-",SUMPRODUCT(BT10:BT67,BU10:BU67)/BT8)</f>
        <v>1062.6542540737382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18.001000000000001</v>
      </c>
      <c r="AW10" s="85">
        <v>184.38736736847954</v>
      </c>
      <c r="AX10" s="84">
        <v>0.36899999999999999</v>
      </c>
      <c r="AY10" s="85">
        <v>47.298102981029814</v>
      </c>
      <c r="AZ10" s="84">
        <v>0</v>
      </c>
      <c r="BA10" s="85">
        <v>0</v>
      </c>
      <c r="BB10" s="84">
        <v>428.73899999999998</v>
      </c>
      <c r="BC10" s="85">
        <v>361.44804648049279</v>
      </c>
      <c r="BD10" s="84">
        <v>2E-3</v>
      </c>
      <c r="BE10" s="85">
        <v>270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18.661000000000001</v>
      </c>
      <c r="BO10" s="85">
        <v>89.24141257167355</v>
      </c>
      <c r="BP10" s="84">
        <v>0</v>
      </c>
      <c r="BQ10" s="85">
        <v>0</v>
      </c>
      <c r="BR10" s="84">
        <v>0</v>
      </c>
      <c r="BS10" s="85">
        <v>0</v>
      </c>
      <c r="BT10" s="84">
        <v>7.14</v>
      </c>
      <c r="BU10" s="85">
        <v>602.72408963585428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0.155</v>
      </c>
      <c r="AS11" s="85">
        <v>282.14193548387095</v>
      </c>
      <c r="AT11" s="84">
        <v>0</v>
      </c>
      <c r="AU11" s="85">
        <v>0</v>
      </c>
      <c r="AV11" s="84">
        <v>298.90800000000002</v>
      </c>
      <c r="AW11" s="85">
        <v>317.87643020594965</v>
      </c>
      <c r="AX11" s="84">
        <v>5310.95</v>
      </c>
      <c r="AY11" s="85">
        <v>45.628747775821651</v>
      </c>
      <c r="AZ11" s="84">
        <v>0</v>
      </c>
      <c r="BA11" s="85">
        <v>0</v>
      </c>
      <c r="BB11" s="84">
        <v>5.7160000000000002</v>
      </c>
      <c r="BC11" s="85">
        <v>241.7538488453464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1.2E-2</v>
      </c>
      <c r="BM11" s="85">
        <v>221.41666666666669</v>
      </c>
      <c r="BN11" s="84">
        <v>102.997</v>
      </c>
      <c r="BO11" s="85">
        <v>192.5265493169704</v>
      </c>
      <c r="BP11" s="84">
        <v>0</v>
      </c>
      <c r="BQ11" s="85">
        <v>0</v>
      </c>
      <c r="BR11" s="84">
        <v>0</v>
      </c>
      <c r="BS11" s="85">
        <v>0</v>
      </c>
      <c r="BT11" s="84">
        <v>38.603000000000002</v>
      </c>
      <c r="BU11" s="85">
        <v>1174.7827629976944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274.68</v>
      </c>
      <c r="AW12" s="85">
        <v>366.93224115334203</v>
      </c>
      <c r="AX12" s="84">
        <v>3221.4160000000002</v>
      </c>
      <c r="AY12" s="85">
        <v>46.399666482068753</v>
      </c>
      <c r="AZ12" s="84">
        <v>0</v>
      </c>
      <c r="BA12" s="85">
        <v>0</v>
      </c>
      <c r="BB12" s="84">
        <v>4.6139999999999999</v>
      </c>
      <c r="BC12" s="85">
        <v>259.00563502384045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0.78800000000000003</v>
      </c>
      <c r="BM12" s="85">
        <v>204.60913705583758</v>
      </c>
      <c r="BN12" s="84">
        <v>27.702999999999999</v>
      </c>
      <c r="BO12" s="85">
        <v>315.28560083745441</v>
      </c>
      <c r="BP12" s="84">
        <v>0</v>
      </c>
      <c r="BQ12" s="85">
        <v>0</v>
      </c>
      <c r="BR12" s="84">
        <v>0</v>
      </c>
      <c r="BS12" s="85">
        <v>0</v>
      </c>
      <c r="BT12" s="84">
        <v>140.05699999999999</v>
      </c>
      <c r="BU12" s="85">
        <v>1191.9153130511149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44.972000000000001</v>
      </c>
      <c r="AW13" s="85">
        <v>189.56906519612204</v>
      </c>
      <c r="AX13" s="84">
        <v>104.342</v>
      </c>
      <c r="AY13" s="85">
        <v>103.98224109179429</v>
      </c>
      <c r="AZ13" s="84">
        <v>0</v>
      </c>
      <c r="BA13" s="85">
        <v>0</v>
      </c>
      <c r="BB13" s="84">
        <v>71.959999999999994</v>
      </c>
      <c r="BC13" s="85">
        <v>519.66185380767092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152.15299999999999</v>
      </c>
      <c r="BM13" s="85">
        <v>468.13561349431166</v>
      </c>
      <c r="BN13" s="84">
        <v>45.954000000000001</v>
      </c>
      <c r="BO13" s="85">
        <v>215.62756234495365</v>
      </c>
      <c r="BP13" s="84">
        <v>0</v>
      </c>
      <c r="BQ13" s="85">
        <v>0</v>
      </c>
      <c r="BR13" s="84">
        <v>0</v>
      </c>
      <c r="BS13" s="85">
        <v>0</v>
      </c>
      <c r="BT13" s="84">
        <v>27.428999999999998</v>
      </c>
      <c r="BU13" s="85">
        <v>597.74027489153809</v>
      </c>
    </row>
    <row r="14" spans="1:73" ht="12.95" customHeight="1">
      <c r="A14" s="83"/>
      <c r="B14" s="80" t="s">
        <v>52</v>
      </c>
      <c r="C14" s="19">
        <v>6</v>
      </c>
      <c r="D14" s="84">
        <v>4.0000000000000001E-3</v>
      </c>
      <c r="E14" s="85">
        <v>600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7.7549999999999999</v>
      </c>
      <c r="AI14" s="85">
        <v>33.316698903932945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0.02</v>
      </c>
      <c r="AS14" s="85">
        <v>71.3</v>
      </c>
      <c r="AT14" s="84">
        <v>0</v>
      </c>
      <c r="AU14" s="85">
        <v>0</v>
      </c>
      <c r="AV14" s="84">
        <v>351.46100000000001</v>
      </c>
      <c r="AW14" s="85">
        <v>345.97732323074251</v>
      </c>
      <c r="AX14" s="84">
        <v>63.07</v>
      </c>
      <c r="AY14" s="85">
        <v>63.697098462026318</v>
      </c>
      <c r="AZ14" s="84">
        <v>0</v>
      </c>
      <c r="BA14" s="85">
        <v>0</v>
      </c>
      <c r="BB14" s="84">
        <v>6.0999999999999999E-2</v>
      </c>
      <c r="BC14" s="85">
        <v>560.67213114754099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7.851</v>
      </c>
      <c r="BM14" s="85">
        <v>346.75519042160238</v>
      </c>
      <c r="BN14" s="84">
        <v>56.381999999999998</v>
      </c>
      <c r="BO14" s="85">
        <v>291.07380014898371</v>
      </c>
      <c r="BP14" s="84">
        <v>0</v>
      </c>
      <c r="BQ14" s="85">
        <v>0</v>
      </c>
      <c r="BR14" s="84">
        <v>0</v>
      </c>
      <c r="BS14" s="85">
        <v>0</v>
      </c>
      <c r="BT14" s="84">
        <v>10.71</v>
      </c>
      <c r="BU14" s="85">
        <v>637.89122315592908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531.95799999999997</v>
      </c>
      <c r="AI16" s="85">
        <v>88.634647848138385</v>
      </c>
      <c r="AJ16" s="84">
        <v>0</v>
      </c>
      <c r="AK16" s="85">
        <v>0</v>
      </c>
      <c r="AL16" s="84">
        <v>1.4999999999999999E-2</v>
      </c>
      <c r="AM16" s="85">
        <v>10.8</v>
      </c>
      <c r="AN16" s="84">
        <v>0</v>
      </c>
      <c r="AO16" s="85">
        <v>0</v>
      </c>
      <c r="AP16" s="84">
        <v>0</v>
      </c>
      <c r="AQ16" s="85">
        <v>0</v>
      </c>
      <c r="AR16" s="84">
        <v>5.4829999999999997</v>
      </c>
      <c r="AS16" s="85">
        <v>243.38446106146267</v>
      </c>
      <c r="AT16" s="84">
        <v>0</v>
      </c>
      <c r="AU16" s="85">
        <v>0</v>
      </c>
      <c r="AV16" s="84">
        <v>141.83500000000001</v>
      </c>
      <c r="AW16" s="85">
        <v>356.50762505728488</v>
      </c>
      <c r="AX16" s="84">
        <v>23.797000000000001</v>
      </c>
      <c r="AY16" s="85">
        <v>62.29234777492961</v>
      </c>
      <c r="AZ16" s="84">
        <v>0</v>
      </c>
      <c r="BA16" s="85">
        <v>0</v>
      </c>
      <c r="BB16" s="84">
        <v>6.0000000000000001E-3</v>
      </c>
      <c r="BC16" s="85">
        <v>348.33333333333337</v>
      </c>
      <c r="BD16" s="84">
        <v>0.01</v>
      </c>
      <c r="BE16" s="85">
        <v>324</v>
      </c>
      <c r="BF16" s="84">
        <v>0</v>
      </c>
      <c r="BG16" s="85">
        <v>0</v>
      </c>
      <c r="BH16" s="84">
        <v>204.136</v>
      </c>
      <c r="BI16" s="85">
        <v>691.7709321236822</v>
      </c>
      <c r="BJ16" s="84">
        <v>0</v>
      </c>
      <c r="BK16" s="85">
        <v>0</v>
      </c>
      <c r="BL16" s="84">
        <v>0</v>
      </c>
      <c r="BM16" s="85">
        <v>0</v>
      </c>
      <c r="BN16" s="84">
        <v>41.326000000000001</v>
      </c>
      <c r="BO16" s="85">
        <v>186.88133378502638</v>
      </c>
      <c r="BP16" s="84">
        <v>0</v>
      </c>
      <c r="BQ16" s="85">
        <v>0</v>
      </c>
      <c r="BR16" s="84">
        <v>0</v>
      </c>
      <c r="BS16" s="85">
        <v>0</v>
      </c>
      <c r="BT16" s="84">
        <v>1.264</v>
      </c>
      <c r="BU16" s="85">
        <v>419.95253164556965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28035.083999999999</v>
      </c>
      <c r="AI17" s="85">
        <v>38.964098341920426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0.79</v>
      </c>
      <c r="AU17" s="85">
        <v>30823.459493670889</v>
      </c>
      <c r="AV17" s="84">
        <v>15.208</v>
      </c>
      <c r="AW17" s="85">
        <v>350.25716728037872</v>
      </c>
      <c r="AX17" s="84">
        <v>6.0880000000000001</v>
      </c>
      <c r="AY17" s="85">
        <v>46.765604467805517</v>
      </c>
      <c r="AZ17" s="84">
        <v>0</v>
      </c>
      <c r="BA17" s="85">
        <v>0</v>
      </c>
      <c r="BB17" s="84">
        <v>1.4E-2</v>
      </c>
      <c r="BC17" s="85">
        <v>404.28571428571428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7.6950000000000003</v>
      </c>
      <c r="BO17" s="85">
        <v>237.90669265756983</v>
      </c>
      <c r="BP17" s="84">
        <v>0</v>
      </c>
      <c r="BQ17" s="85">
        <v>0</v>
      </c>
      <c r="BR17" s="84">
        <v>0</v>
      </c>
      <c r="BS17" s="85">
        <v>0</v>
      </c>
      <c r="BT17" s="84">
        <v>7.0999999999999994E-2</v>
      </c>
      <c r="BU17" s="85">
        <v>466.07042253521132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20.588000000000001</v>
      </c>
      <c r="BE18" s="85">
        <v>1015.8561297843404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5.6000000000000001E-2</v>
      </c>
      <c r="AS19" s="85">
        <v>136.92857142857142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0</v>
      </c>
      <c r="BC19" s="85">
        <v>0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2.1000000000000001E-2</v>
      </c>
      <c r="BM19" s="85">
        <v>175.47619047619045</v>
      </c>
      <c r="BN19" s="84">
        <v>4.8849999999999998</v>
      </c>
      <c r="BO19" s="85">
        <v>319.40327533265094</v>
      </c>
      <c r="BP19" s="84">
        <v>0</v>
      </c>
      <c r="BQ19" s="85">
        <v>0</v>
      </c>
      <c r="BR19" s="84">
        <v>0</v>
      </c>
      <c r="BS19" s="85">
        <v>0</v>
      </c>
      <c r="BT19" s="84">
        <v>19.452999999999999</v>
      </c>
      <c r="BU19" s="85">
        <v>764.81344779725498</v>
      </c>
    </row>
    <row r="20" spans="1:73" ht="12.95" customHeight="1">
      <c r="A20" s="83"/>
      <c r="B20" s="80" t="s">
        <v>57</v>
      </c>
      <c r="C20" s="19">
        <v>11</v>
      </c>
      <c r="D20" s="84">
        <v>1</v>
      </c>
      <c r="E20" s="85">
        <v>715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1</v>
      </c>
      <c r="AE20" s="85">
        <v>49</v>
      </c>
      <c r="AF20" s="84">
        <v>0</v>
      </c>
      <c r="AG20" s="85">
        <v>0</v>
      </c>
      <c r="AH20" s="84">
        <v>874</v>
      </c>
      <c r="AI20" s="85">
        <v>30.914187643020597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81</v>
      </c>
      <c r="AS20" s="85">
        <v>162.03703703703704</v>
      </c>
      <c r="AT20" s="84">
        <v>0</v>
      </c>
      <c r="AU20" s="85">
        <v>0</v>
      </c>
      <c r="AV20" s="84">
        <v>13</v>
      </c>
      <c r="AW20" s="85">
        <v>430.46153846153845</v>
      </c>
      <c r="AX20" s="84">
        <v>1</v>
      </c>
      <c r="AY20" s="85">
        <v>67</v>
      </c>
      <c r="AZ20" s="84">
        <v>0</v>
      </c>
      <c r="BA20" s="85">
        <v>0</v>
      </c>
      <c r="BB20" s="84">
        <v>0</v>
      </c>
      <c r="BC20" s="85">
        <v>0</v>
      </c>
      <c r="BD20" s="84">
        <v>328</v>
      </c>
      <c r="BE20" s="85">
        <v>621.91768292682923</v>
      </c>
      <c r="BF20" s="84">
        <v>0</v>
      </c>
      <c r="BG20" s="85">
        <v>0</v>
      </c>
      <c r="BH20" s="84">
        <v>0</v>
      </c>
      <c r="BI20" s="85">
        <v>0</v>
      </c>
      <c r="BJ20" s="84">
        <v>2475</v>
      </c>
      <c r="BK20" s="85">
        <v>706.85050505050503</v>
      </c>
      <c r="BL20" s="84">
        <v>49</v>
      </c>
      <c r="BM20" s="85">
        <v>169.71428571428572</v>
      </c>
      <c r="BN20" s="84">
        <v>3</v>
      </c>
      <c r="BO20" s="85">
        <v>334</v>
      </c>
      <c r="BP20" s="84">
        <v>0</v>
      </c>
      <c r="BQ20" s="85">
        <v>0</v>
      </c>
      <c r="BR20" s="84">
        <v>0</v>
      </c>
      <c r="BS20" s="85">
        <v>0</v>
      </c>
      <c r="BT20" s="84">
        <v>2</v>
      </c>
      <c r="BU20" s="85">
        <v>911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0.73899999999999999</v>
      </c>
      <c r="E22" s="85">
        <v>927.79025710419489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0.84799999999999998</v>
      </c>
      <c r="AA22" s="85">
        <v>1062.6002358490566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14.135</v>
      </c>
      <c r="AI22" s="85">
        <v>42.147647683056242</v>
      </c>
      <c r="AJ22" s="84">
        <v>1.4999999999999999E-2</v>
      </c>
      <c r="AK22" s="85">
        <v>466.5333333333333</v>
      </c>
      <c r="AL22" s="84">
        <v>0</v>
      </c>
      <c r="AM22" s="85">
        <v>0</v>
      </c>
      <c r="AN22" s="84">
        <v>0.73</v>
      </c>
      <c r="AO22" s="85">
        <v>670.55890410958898</v>
      </c>
      <c r="AP22" s="84">
        <v>0</v>
      </c>
      <c r="AQ22" s="85">
        <v>0</v>
      </c>
      <c r="AR22" s="84">
        <v>81.183000000000007</v>
      </c>
      <c r="AS22" s="85">
        <v>180.84320608994494</v>
      </c>
      <c r="AT22" s="84">
        <v>0</v>
      </c>
      <c r="AU22" s="85">
        <v>0</v>
      </c>
      <c r="AV22" s="84">
        <v>22.972999999999999</v>
      </c>
      <c r="AW22" s="85">
        <v>745.37500544117006</v>
      </c>
      <c r="AX22" s="84">
        <v>0.73199999999999998</v>
      </c>
      <c r="AY22" s="85">
        <v>412.17076502732243</v>
      </c>
      <c r="AZ22" s="84">
        <v>0</v>
      </c>
      <c r="BA22" s="85">
        <v>0</v>
      </c>
      <c r="BB22" s="84">
        <v>0</v>
      </c>
      <c r="BC22" s="85">
        <v>0</v>
      </c>
      <c r="BD22" s="84">
        <v>10.98</v>
      </c>
      <c r="BE22" s="85">
        <v>727.79480874316948</v>
      </c>
      <c r="BF22" s="84">
        <v>0</v>
      </c>
      <c r="BG22" s="85">
        <v>0</v>
      </c>
      <c r="BH22" s="84">
        <v>0</v>
      </c>
      <c r="BI22" s="85">
        <v>0</v>
      </c>
      <c r="BJ22" s="84">
        <v>0</v>
      </c>
      <c r="BK22" s="85">
        <v>0</v>
      </c>
      <c r="BL22" s="84">
        <v>53.533000000000001</v>
      </c>
      <c r="BM22" s="85">
        <v>240.93402200511835</v>
      </c>
      <c r="BN22" s="84">
        <v>1.71</v>
      </c>
      <c r="BO22" s="85">
        <v>565.36023391812864</v>
      </c>
      <c r="BP22" s="84">
        <v>0.30199999999999999</v>
      </c>
      <c r="BQ22" s="85">
        <v>709.92052980132451</v>
      </c>
      <c r="BR22" s="84">
        <v>0</v>
      </c>
      <c r="BS22" s="85">
        <v>0</v>
      </c>
      <c r="BT22" s="84">
        <v>34.582000000000001</v>
      </c>
      <c r="BU22" s="85">
        <v>829.8857498120409</v>
      </c>
    </row>
    <row r="23" spans="1:73" ht="12.95" customHeight="1">
      <c r="A23" s="83"/>
      <c r="B23" s="80" t="s">
        <v>59</v>
      </c>
      <c r="C23" s="19">
        <v>13</v>
      </c>
      <c r="D23" s="84">
        <v>0.32400000000000001</v>
      </c>
      <c r="E23" s="85">
        <v>1138.7993827160494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3.6999999999999998E-2</v>
      </c>
      <c r="AA23" s="85">
        <v>1620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6.3410000000000002</v>
      </c>
      <c r="AI23" s="85">
        <v>14.420911528150134</v>
      </c>
      <c r="AJ23" s="84">
        <v>0.01</v>
      </c>
      <c r="AK23" s="85">
        <v>10.3</v>
      </c>
      <c r="AL23" s="84">
        <v>0</v>
      </c>
      <c r="AM23" s="85">
        <v>0</v>
      </c>
      <c r="AN23" s="84">
        <v>6.7750000000000004</v>
      </c>
      <c r="AO23" s="85">
        <v>278.95025830258305</v>
      </c>
      <c r="AP23" s="84">
        <v>0</v>
      </c>
      <c r="AQ23" s="85">
        <v>0</v>
      </c>
      <c r="AR23" s="84">
        <v>132.14500000000001</v>
      </c>
      <c r="AS23" s="85">
        <v>187.43910098755157</v>
      </c>
      <c r="AT23" s="84">
        <v>0</v>
      </c>
      <c r="AU23" s="85">
        <v>0</v>
      </c>
      <c r="AV23" s="84">
        <v>0</v>
      </c>
      <c r="AW23" s="85">
        <v>0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12.715</v>
      </c>
      <c r="BE23" s="85">
        <v>575.55446323240267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49.984000000000002</v>
      </c>
      <c r="BM23" s="85">
        <v>244.93768005761842</v>
      </c>
      <c r="BN23" s="84">
        <v>0.48899999999999999</v>
      </c>
      <c r="BO23" s="85">
        <v>312.07157464212679</v>
      </c>
      <c r="BP23" s="84">
        <v>3.5680000000000001</v>
      </c>
      <c r="BQ23" s="85">
        <v>357.48038116591931</v>
      </c>
      <c r="BR23" s="84">
        <v>0</v>
      </c>
      <c r="BS23" s="85">
        <v>0</v>
      </c>
      <c r="BT23" s="84">
        <v>24.087</v>
      </c>
      <c r="BU23" s="85">
        <v>975.86968074064839</v>
      </c>
    </row>
    <row r="24" spans="1:73" ht="12.95" customHeight="1">
      <c r="A24" s="83"/>
      <c r="B24" s="80" t="s">
        <v>60</v>
      </c>
      <c r="C24" s="19">
        <v>14</v>
      </c>
      <c r="D24" s="84">
        <v>2.617</v>
      </c>
      <c r="E24" s="85">
        <v>1925.3400840657241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0.27700000000000002</v>
      </c>
      <c r="AA24" s="85">
        <v>1293.158844765343</v>
      </c>
      <c r="AB24" s="84">
        <v>0</v>
      </c>
      <c r="AC24" s="85">
        <v>0</v>
      </c>
      <c r="AD24" s="84">
        <v>136.33699999999999</v>
      </c>
      <c r="AE24" s="85">
        <v>379.90065792851539</v>
      </c>
      <c r="AF24" s="84">
        <v>0</v>
      </c>
      <c r="AG24" s="85">
        <v>0</v>
      </c>
      <c r="AH24" s="84">
        <v>181.19499999999999</v>
      </c>
      <c r="AI24" s="85">
        <v>44.732194596981152</v>
      </c>
      <c r="AJ24" s="84">
        <v>0.161</v>
      </c>
      <c r="AK24" s="85">
        <v>50.341614906832298</v>
      </c>
      <c r="AL24" s="84">
        <v>0</v>
      </c>
      <c r="AM24" s="85">
        <v>0</v>
      </c>
      <c r="AN24" s="84">
        <v>35.179000000000002</v>
      </c>
      <c r="AO24" s="85">
        <v>345.06816566701724</v>
      </c>
      <c r="AP24" s="84">
        <v>0</v>
      </c>
      <c r="AQ24" s="85">
        <v>0</v>
      </c>
      <c r="AR24" s="84">
        <v>672.27200000000005</v>
      </c>
      <c r="AS24" s="85">
        <v>173.16832472570627</v>
      </c>
      <c r="AT24" s="84">
        <v>0</v>
      </c>
      <c r="AU24" s="85">
        <v>0</v>
      </c>
      <c r="AV24" s="84">
        <v>0.39300000000000002</v>
      </c>
      <c r="AW24" s="85">
        <v>125.94402035623409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25.44</v>
      </c>
      <c r="BE24" s="85">
        <v>716.28580974842771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174.178</v>
      </c>
      <c r="BM24" s="85">
        <v>264.86699238709826</v>
      </c>
      <c r="BN24" s="84">
        <v>0.73899999999999999</v>
      </c>
      <c r="BO24" s="85">
        <v>737.2571041948579</v>
      </c>
      <c r="BP24" s="84">
        <v>19.795999999999999</v>
      </c>
      <c r="BQ24" s="85">
        <v>561.12638916952926</v>
      </c>
      <c r="BR24" s="84">
        <v>0</v>
      </c>
      <c r="BS24" s="85">
        <v>0</v>
      </c>
      <c r="BT24" s="84">
        <v>7.048</v>
      </c>
      <c r="BU24" s="85">
        <v>1515.8846481271282</v>
      </c>
    </row>
    <row r="25" spans="1:73" ht="12.95" customHeight="1">
      <c r="A25" s="83"/>
      <c r="B25" s="80" t="s">
        <v>61</v>
      </c>
      <c r="C25" s="19">
        <v>15</v>
      </c>
      <c r="D25" s="84">
        <v>6.17</v>
      </c>
      <c r="E25" s="85">
        <v>1307.1641815235009</v>
      </c>
      <c r="F25" s="84">
        <v>0</v>
      </c>
      <c r="G25" s="85">
        <v>0</v>
      </c>
      <c r="H25" s="84">
        <v>0</v>
      </c>
      <c r="I25" s="85">
        <v>0</v>
      </c>
      <c r="J25" s="84">
        <v>483.95299999999997</v>
      </c>
      <c r="K25" s="85">
        <v>380.11517854006485</v>
      </c>
      <c r="L25" s="84">
        <v>176.11099999999999</v>
      </c>
      <c r="M25" s="85">
        <v>335.72065345151634</v>
      </c>
      <c r="N25" s="84">
        <v>8.1340000000000003</v>
      </c>
      <c r="O25" s="85">
        <v>428.97012539955745</v>
      </c>
      <c r="P25" s="84">
        <v>0.58399999999999996</v>
      </c>
      <c r="Q25" s="85">
        <v>615.59931506849307</v>
      </c>
      <c r="R25" s="84">
        <v>49.036999999999999</v>
      </c>
      <c r="S25" s="85">
        <v>589.81603687011852</v>
      </c>
      <c r="T25" s="84">
        <v>0.13900000000000001</v>
      </c>
      <c r="U25" s="85">
        <v>518.40287769784175</v>
      </c>
      <c r="V25" s="84">
        <v>8.2040000000000006</v>
      </c>
      <c r="W25" s="85">
        <v>499.21428571428567</v>
      </c>
      <c r="X25" s="84">
        <v>0</v>
      </c>
      <c r="Y25" s="85">
        <v>0</v>
      </c>
      <c r="Z25" s="84">
        <v>191.06</v>
      </c>
      <c r="AA25" s="85">
        <v>1090.0120433371715</v>
      </c>
      <c r="AB25" s="84">
        <v>0</v>
      </c>
      <c r="AC25" s="85">
        <v>0</v>
      </c>
      <c r="AD25" s="84">
        <v>1364.038</v>
      </c>
      <c r="AE25" s="85">
        <v>483.83226127131348</v>
      </c>
      <c r="AF25" s="84">
        <v>51.45</v>
      </c>
      <c r="AG25" s="85">
        <v>510.25535471331392</v>
      </c>
      <c r="AH25" s="84">
        <v>19.722999999999999</v>
      </c>
      <c r="AI25" s="85">
        <v>37.179739390559241</v>
      </c>
      <c r="AJ25" s="84">
        <v>0</v>
      </c>
      <c r="AK25" s="85">
        <v>0</v>
      </c>
      <c r="AL25" s="84">
        <v>0</v>
      </c>
      <c r="AM25" s="85">
        <v>0</v>
      </c>
      <c r="AN25" s="84">
        <v>12.43</v>
      </c>
      <c r="AO25" s="85">
        <v>312.34915526950925</v>
      </c>
      <c r="AP25" s="84">
        <v>0</v>
      </c>
      <c r="AQ25" s="85">
        <v>0</v>
      </c>
      <c r="AR25" s="84">
        <v>70.426000000000002</v>
      </c>
      <c r="AS25" s="85">
        <v>172.96763979212224</v>
      </c>
      <c r="AT25" s="84">
        <v>0</v>
      </c>
      <c r="AU25" s="85">
        <v>0</v>
      </c>
      <c r="AV25" s="84">
        <v>0.11799999999999999</v>
      </c>
      <c r="AW25" s="85">
        <v>126.64406779661017</v>
      </c>
      <c r="AX25" s="84">
        <v>2E-3</v>
      </c>
      <c r="AY25" s="85">
        <v>9</v>
      </c>
      <c r="AZ25" s="84">
        <v>0</v>
      </c>
      <c r="BA25" s="85">
        <v>0</v>
      </c>
      <c r="BB25" s="84">
        <v>0</v>
      </c>
      <c r="BC25" s="85">
        <v>0</v>
      </c>
      <c r="BD25" s="84">
        <v>0.61499999999999999</v>
      </c>
      <c r="BE25" s="85">
        <v>1111.5398373983739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101.63200000000001</v>
      </c>
      <c r="BM25" s="85">
        <v>257.90122205604536</v>
      </c>
      <c r="BN25" s="84">
        <v>1.391</v>
      </c>
      <c r="BO25" s="85">
        <v>2959.0050323508267</v>
      </c>
      <c r="BP25" s="84">
        <v>19.065000000000001</v>
      </c>
      <c r="BQ25" s="85">
        <v>278.74581694204039</v>
      </c>
      <c r="BR25" s="84">
        <v>0</v>
      </c>
      <c r="BS25" s="85">
        <v>0</v>
      </c>
      <c r="BT25" s="84">
        <v>1.8460000000000001</v>
      </c>
      <c r="BU25" s="85">
        <v>896.80660888407363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5.1999999999999998E-2</v>
      </c>
      <c r="S26" s="85">
        <v>411.48076923076923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20.501000000000001</v>
      </c>
      <c r="AI26" s="85">
        <v>30.582166723574456</v>
      </c>
      <c r="AJ26" s="84">
        <v>0</v>
      </c>
      <c r="AK26" s="85">
        <v>0</v>
      </c>
      <c r="AL26" s="84">
        <v>43.847000000000001</v>
      </c>
      <c r="AM26" s="85">
        <v>33.123771295641667</v>
      </c>
      <c r="AN26" s="84">
        <v>45.511000000000003</v>
      </c>
      <c r="AO26" s="85">
        <v>258.50640504493418</v>
      </c>
      <c r="AP26" s="84">
        <v>0</v>
      </c>
      <c r="AQ26" s="85">
        <v>0</v>
      </c>
      <c r="AR26" s="84">
        <v>183.899</v>
      </c>
      <c r="AS26" s="85">
        <v>164.04700949977976</v>
      </c>
      <c r="AT26" s="84">
        <v>0</v>
      </c>
      <c r="AU26" s="85">
        <v>0</v>
      </c>
      <c r="AV26" s="84">
        <v>0</v>
      </c>
      <c r="AW26" s="85">
        <v>0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10.288</v>
      </c>
      <c r="BE26" s="85">
        <v>630.41572706065313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2.7109999999999999</v>
      </c>
      <c r="BM26" s="85">
        <v>223.48284765769088</v>
      </c>
      <c r="BN26" s="84">
        <v>1.2999999999999999E-2</v>
      </c>
      <c r="BO26" s="85">
        <v>419.53846153846155</v>
      </c>
      <c r="BP26" s="84">
        <v>3.4529999999999998</v>
      </c>
      <c r="BQ26" s="85">
        <v>413.3504199247032</v>
      </c>
      <c r="BR26" s="84">
        <v>0</v>
      </c>
      <c r="BS26" s="85">
        <v>0</v>
      </c>
      <c r="BT26" s="84">
        <v>7.0000000000000001E-3</v>
      </c>
      <c r="BU26" s="85">
        <v>1419.4285714285713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5.2240000000000002</v>
      </c>
      <c r="E28" s="85">
        <v>2025.7109494640122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64.147000000000006</v>
      </c>
      <c r="M28" s="85">
        <v>340.56981620340781</v>
      </c>
      <c r="N28" s="84">
        <v>0</v>
      </c>
      <c r="O28" s="85">
        <v>0</v>
      </c>
      <c r="P28" s="84">
        <v>29.018999999999998</v>
      </c>
      <c r="Q28" s="85">
        <v>295.84272373272682</v>
      </c>
      <c r="R28" s="84">
        <v>0</v>
      </c>
      <c r="S28" s="85">
        <v>0</v>
      </c>
      <c r="T28" s="84">
        <v>52.756999999999998</v>
      </c>
      <c r="U28" s="85">
        <v>491.94053869628669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0.25800000000000001</v>
      </c>
      <c r="AE28" s="85">
        <v>537.69767441860461</v>
      </c>
      <c r="AF28" s="84">
        <v>137.26900000000001</v>
      </c>
      <c r="AG28" s="85">
        <v>236.2808937196308</v>
      </c>
      <c r="AH28" s="84">
        <v>1836.991</v>
      </c>
      <c r="AI28" s="85">
        <v>37.996617838628502</v>
      </c>
      <c r="AJ28" s="84">
        <v>0</v>
      </c>
      <c r="AK28" s="85">
        <v>0</v>
      </c>
      <c r="AL28" s="84">
        <v>115.176</v>
      </c>
      <c r="AM28" s="85">
        <v>30.923925123289575</v>
      </c>
      <c r="AN28" s="84">
        <v>431.971</v>
      </c>
      <c r="AO28" s="85">
        <v>413.13393954686774</v>
      </c>
      <c r="AP28" s="84">
        <v>0</v>
      </c>
      <c r="AQ28" s="85">
        <v>0</v>
      </c>
      <c r="AR28" s="84">
        <v>1048.279</v>
      </c>
      <c r="AS28" s="85">
        <v>165.2263185659543</v>
      </c>
      <c r="AT28" s="84">
        <v>0</v>
      </c>
      <c r="AU28" s="85">
        <v>0</v>
      </c>
      <c r="AV28" s="84">
        <v>4.5890000000000004</v>
      </c>
      <c r="AW28" s="85">
        <v>417.70647199825669</v>
      </c>
      <c r="AX28" s="84">
        <v>0.47699999999999998</v>
      </c>
      <c r="AY28" s="85">
        <v>215.86373165618448</v>
      </c>
      <c r="AZ28" s="84">
        <v>0</v>
      </c>
      <c r="BA28" s="85">
        <v>0</v>
      </c>
      <c r="BB28" s="84">
        <v>1E-3</v>
      </c>
      <c r="BC28" s="85">
        <v>323</v>
      </c>
      <c r="BD28" s="84">
        <v>276.45600000000002</v>
      </c>
      <c r="BE28" s="85">
        <v>506.38693318285732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157.70599999999999</v>
      </c>
      <c r="BM28" s="85">
        <v>302.03148897315259</v>
      </c>
      <c r="BN28" s="84">
        <v>8.99</v>
      </c>
      <c r="BO28" s="85">
        <v>788.58020022246944</v>
      </c>
      <c r="BP28" s="84">
        <v>33.088999999999999</v>
      </c>
      <c r="BQ28" s="85">
        <v>466.39735259451783</v>
      </c>
      <c r="BR28" s="84">
        <v>0</v>
      </c>
      <c r="BS28" s="85">
        <v>0</v>
      </c>
      <c r="BT28" s="84">
        <v>17.844000000000001</v>
      </c>
      <c r="BU28" s="85">
        <v>591.63993499215417</v>
      </c>
    </row>
    <row r="29" spans="1:73" ht="12.95" customHeight="1">
      <c r="A29" s="83"/>
      <c r="B29" s="80" t="s">
        <v>64</v>
      </c>
      <c r="C29" s="19">
        <v>18</v>
      </c>
      <c r="D29" s="84">
        <v>182.50700000000001</v>
      </c>
      <c r="E29" s="85">
        <v>1828.6661004783377</v>
      </c>
      <c r="F29" s="84">
        <v>0</v>
      </c>
      <c r="G29" s="85">
        <v>0</v>
      </c>
      <c r="H29" s="84">
        <v>0</v>
      </c>
      <c r="I29" s="85">
        <v>0</v>
      </c>
      <c r="J29" s="84">
        <v>0</v>
      </c>
      <c r="K29" s="85">
        <v>0</v>
      </c>
      <c r="L29" s="84">
        <v>619.60699999999997</v>
      </c>
      <c r="M29" s="85">
        <v>319.73827442233545</v>
      </c>
      <c r="N29" s="84">
        <v>1.98</v>
      </c>
      <c r="O29" s="85">
        <v>1288.3308080808081</v>
      </c>
      <c r="P29" s="84">
        <v>0</v>
      </c>
      <c r="Q29" s="85">
        <v>0</v>
      </c>
      <c r="R29" s="84">
        <v>0</v>
      </c>
      <c r="S29" s="85">
        <v>0</v>
      </c>
      <c r="T29" s="84">
        <v>0</v>
      </c>
      <c r="U29" s="85">
        <v>0</v>
      </c>
      <c r="V29" s="84">
        <v>6.3E-2</v>
      </c>
      <c r="W29" s="85">
        <v>344.57142857142856</v>
      </c>
      <c r="X29" s="84">
        <v>0</v>
      </c>
      <c r="Y29" s="85">
        <v>0</v>
      </c>
      <c r="Z29" s="84">
        <v>0.11700000000000001</v>
      </c>
      <c r="AA29" s="85">
        <v>256.70085470085468</v>
      </c>
      <c r="AB29" s="84">
        <v>0</v>
      </c>
      <c r="AC29" s="85">
        <v>0</v>
      </c>
      <c r="AD29" s="84">
        <v>0</v>
      </c>
      <c r="AE29" s="85">
        <v>0</v>
      </c>
      <c r="AF29" s="84">
        <v>13.122999999999999</v>
      </c>
      <c r="AG29" s="85">
        <v>304.33970890802408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8.8999999999999996E-2</v>
      </c>
      <c r="AO29" s="85">
        <v>385.40449438202245</v>
      </c>
      <c r="AP29" s="84">
        <v>0</v>
      </c>
      <c r="AQ29" s="85">
        <v>0</v>
      </c>
      <c r="AR29" s="84">
        <v>1.4999999999999999E-2</v>
      </c>
      <c r="AS29" s="85">
        <v>86.4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0.106</v>
      </c>
      <c r="BM29" s="85">
        <v>897.66981132075466</v>
      </c>
      <c r="BN29" s="84">
        <v>0.42</v>
      </c>
      <c r="BO29" s="85">
        <v>2086.1857142857143</v>
      </c>
      <c r="BP29" s="84">
        <v>5.0000000000000001E-3</v>
      </c>
      <c r="BQ29" s="85">
        <v>1490.4</v>
      </c>
      <c r="BR29" s="84">
        <v>0</v>
      </c>
      <c r="BS29" s="85">
        <v>0</v>
      </c>
      <c r="BT29" s="84">
        <v>0</v>
      </c>
      <c r="BU29" s="85">
        <v>0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5.1230000000000002</v>
      </c>
      <c r="K30" s="85">
        <v>304.34803825883267</v>
      </c>
      <c r="L30" s="84">
        <v>4.01</v>
      </c>
      <c r="M30" s="85">
        <v>377.99052369077305</v>
      </c>
      <c r="N30" s="84">
        <v>0</v>
      </c>
      <c r="O30" s="85">
        <v>0</v>
      </c>
      <c r="P30" s="84">
        <v>8.157</v>
      </c>
      <c r="Q30" s="85">
        <v>794.48927301704055</v>
      </c>
      <c r="R30" s="84">
        <v>0</v>
      </c>
      <c r="S30" s="85">
        <v>0</v>
      </c>
      <c r="T30" s="84">
        <v>1.4590000000000001</v>
      </c>
      <c r="U30" s="85">
        <v>695.4311172035641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4.1000000000000002E-2</v>
      </c>
      <c r="BO30" s="85">
        <v>3139.6829268292681</v>
      </c>
      <c r="BP30" s="84">
        <v>1.2999999999999999E-2</v>
      </c>
      <c r="BQ30" s="85">
        <v>947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130.95099999999999</v>
      </c>
      <c r="AI32" s="85">
        <v>43.199998472711165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0.21</v>
      </c>
      <c r="E34" s="85">
        <v>1133.0904761904762</v>
      </c>
      <c r="F34" s="84">
        <v>0</v>
      </c>
      <c r="G34" s="85">
        <v>0</v>
      </c>
      <c r="H34" s="84">
        <v>0</v>
      </c>
      <c r="I34" s="85">
        <v>0</v>
      </c>
      <c r="J34" s="84">
        <v>21.494</v>
      </c>
      <c r="K34" s="85">
        <v>354.87322043360939</v>
      </c>
      <c r="L34" s="84">
        <v>0</v>
      </c>
      <c r="M34" s="85">
        <v>0</v>
      </c>
      <c r="N34" s="84">
        <v>2.1030000000000002</v>
      </c>
      <c r="O34" s="85">
        <v>1702.7146932952924</v>
      </c>
      <c r="P34" s="84">
        <v>0</v>
      </c>
      <c r="Q34" s="85">
        <v>0</v>
      </c>
      <c r="R34" s="84">
        <v>329.952</v>
      </c>
      <c r="S34" s="85">
        <v>603.75227608864316</v>
      </c>
      <c r="T34" s="84">
        <v>0</v>
      </c>
      <c r="U34" s="85">
        <v>0</v>
      </c>
      <c r="V34" s="84">
        <v>0.16600000000000001</v>
      </c>
      <c r="W34" s="85">
        <v>408.01204819277109</v>
      </c>
      <c r="X34" s="84">
        <v>0</v>
      </c>
      <c r="Y34" s="85">
        <v>0</v>
      </c>
      <c r="Z34" s="84">
        <v>1.9079999999999999</v>
      </c>
      <c r="AA34" s="85">
        <v>429.52306079664567</v>
      </c>
      <c r="AB34" s="84">
        <v>0</v>
      </c>
      <c r="AC34" s="85">
        <v>0</v>
      </c>
      <c r="AD34" s="84">
        <v>53.947000000000003</v>
      </c>
      <c r="AE34" s="85">
        <v>458.28125753053922</v>
      </c>
      <c r="AF34" s="84">
        <v>0</v>
      </c>
      <c r="AG34" s="85">
        <v>0</v>
      </c>
      <c r="AH34" s="84">
        <v>16528.764999999999</v>
      </c>
      <c r="AI34" s="85">
        <v>64.715926870519354</v>
      </c>
      <c r="AJ34" s="84">
        <v>0</v>
      </c>
      <c r="AK34" s="85">
        <v>0</v>
      </c>
      <c r="AL34" s="84">
        <v>80.027000000000001</v>
      </c>
      <c r="AM34" s="85">
        <v>30.086108438402043</v>
      </c>
      <c r="AN34" s="84">
        <v>8.1509999999999998</v>
      </c>
      <c r="AO34" s="85">
        <v>150.14820267451847</v>
      </c>
      <c r="AP34" s="84">
        <v>0.36</v>
      </c>
      <c r="AQ34" s="85">
        <v>54</v>
      </c>
      <c r="AR34" s="84">
        <v>39.088000000000001</v>
      </c>
      <c r="AS34" s="85">
        <v>91.688548915268115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3.6999999999999998E-2</v>
      </c>
      <c r="BE34" s="85">
        <v>980.24324324324323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381.76499999999999</v>
      </c>
      <c r="BM34" s="85">
        <v>284.13921129490654</v>
      </c>
      <c r="BN34" s="84">
        <v>0.11700000000000001</v>
      </c>
      <c r="BO34" s="85">
        <v>823.1025641025642</v>
      </c>
      <c r="BP34" s="84">
        <v>0.17499999999999999</v>
      </c>
      <c r="BQ34" s="85">
        <v>2104.8971428571426</v>
      </c>
      <c r="BR34" s="84">
        <v>0</v>
      </c>
      <c r="BS34" s="85">
        <v>0</v>
      </c>
      <c r="BT34" s="84">
        <v>9.4E-2</v>
      </c>
      <c r="BU34" s="85">
        <v>430.21276595744683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200.65899999999999</v>
      </c>
      <c r="K35" s="85">
        <v>367.14375632291598</v>
      </c>
      <c r="L35" s="84">
        <v>0</v>
      </c>
      <c r="M35" s="85">
        <v>0</v>
      </c>
      <c r="N35" s="84">
        <v>9.4E-2</v>
      </c>
      <c r="O35" s="85">
        <v>1643.7553191489362</v>
      </c>
      <c r="P35" s="84">
        <v>0</v>
      </c>
      <c r="Q35" s="85">
        <v>0</v>
      </c>
      <c r="R35" s="84">
        <v>90.715000000000003</v>
      </c>
      <c r="S35" s="85">
        <v>685.58165683734774</v>
      </c>
      <c r="T35" s="84">
        <v>0</v>
      </c>
      <c r="U35" s="85">
        <v>0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1327.702</v>
      </c>
      <c r="AE35" s="85">
        <v>556.98101531819646</v>
      </c>
      <c r="AF35" s="84">
        <v>0</v>
      </c>
      <c r="AG35" s="85">
        <v>0</v>
      </c>
      <c r="AH35" s="84">
        <v>0</v>
      </c>
      <c r="AI35" s="85">
        <v>0</v>
      </c>
      <c r="AJ35" s="84">
        <v>1.2999999999999999E-2</v>
      </c>
      <c r="AK35" s="85">
        <v>245.84615384615384</v>
      </c>
      <c r="AL35" s="84">
        <v>0</v>
      </c>
      <c r="AM35" s="85">
        <v>0</v>
      </c>
      <c r="AN35" s="84">
        <v>7.6999999999999999E-2</v>
      </c>
      <c r="AO35" s="85">
        <v>1079.1298701298701</v>
      </c>
      <c r="AP35" s="84">
        <v>2.1000000000000001E-2</v>
      </c>
      <c r="AQ35" s="85">
        <v>284.14285714285717</v>
      </c>
      <c r="AR35" s="84">
        <v>0.125</v>
      </c>
      <c r="AS35" s="85">
        <v>196.15199999999999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1.2999999999999999E-2</v>
      </c>
      <c r="BM35" s="85">
        <v>1415.4615384615386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6.7000000000000004E-2</v>
      </c>
      <c r="E36" s="85">
        <v>1028.4477611940299</v>
      </c>
      <c r="F36" s="84">
        <v>0</v>
      </c>
      <c r="G36" s="85">
        <v>0</v>
      </c>
      <c r="H36" s="84">
        <v>106.976</v>
      </c>
      <c r="I36" s="85">
        <v>1559.2557022135807</v>
      </c>
      <c r="J36" s="84">
        <v>0</v>
      </c>
      <c r="K36" s="85">
        <v>0</v>
      </c>
      <c r="L36" s="84">
        <v>25.542000000000002</v>
      </c>
      <c r="M36" s="85">
        <v>496.56330749354004</v>
      </c>
      <c r="N36" s="84">
        <v>0</v>
      </c>
      <c r="O36" s="85">
        <v>0</v>
      </c>
      <c r="P36" s="84">
        <v>384.41199999999998</v>
      </c>
      <c r="Q36" s="85">
        <v>1167.3510062120849</v>
      </c>
      <c r="R36" s="84">
        <v>3.6999999999999998E-2</v>
      </c>
      <c r="S36" s="85">
        <v>497.1351351351351</v>
      </c>
      <c r="T36" s="84">
        <v>3.673</v>
      </c>
      <c r="U36" s="85">
        <v>1003.0084399673292</v>
      </c>
      <c r="V36" s="84">
        <v>0</v>
      </c>
      <c r="W36" s="85">
        <v>0</v>
      </c>
      <c r="X36" s="84">
        <v>2.2570000000000001</v>
      </c>
      <c r="Y36" s="85">
        <v>1001.7607443509083</v>
      </c>
      <c r="Z36" s="84">
        <v>0</v>
      </c>
      <c r="AA36" s="85">
        <v>0</v>
      </c>
      <c r="AB36" s="84">
        <v>93.441000000000003</v>
      </c>
      <c r="AC36" s="85">
        <v>1191.7162059481384</v>
      </c>
      <c r="AD36" s="84">
        <v>0.224</v>
      </c>
      <c r="AE36" s="85">
        <v>1091.6607142857142</v>
      </c>
      <c r="AF36" s="84">
        <v>0</v>
      </c>
      <c r="AG36" s="85">
        <v>0</v>
      </c>
      <c r="AH36" s="84">
        <v>1.2999999999999999E-2</v>
      </c>
      <c r="AI36" s="85">
        <v>508.92307692307691</v>
      </c>
      <c r="AJ36" s="84">
        <v>2.8000000000000001E-2</v>
      </c>
      <c r="AK36" s="85">
        <v>118.60714285714286</v>
      </c>
      <c r="AL36" s="84">
        <v>0</v>
      </c>
      <c r="AM36" s="85">
        <v>0</v>
      </c>
      <c r="AN36" s="84">
        <v>4.907</v>
      </c>
      <c r="AO36" s="85">
        <v>508.55818218870996</v>
      </c>
      <c r="AP36" s="84">
        <v>0</v>
      </c>
      <c r="AQ36" s="85">
        <v>0</v>
      </c>
      <c r="AR36" s="84">
        <v>15.055999999999999</v>
      </c>
      <c r="AS36" s="85">
        <v>127.57531880977685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1.0999999999999999E-2</v>
      </c>
      <c r="BE36" s="85">
        <v>1212.090909090909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31.667000000000002</v>
      </c>
      <c r="BM36" s="85">
        <v>354.97934758581488</v>
      </c>
      <c r="BN36" s="84">
        <v>2.8000000000000001E-2</v>
      </c>
      <c r="BO36" s="85">
        <v>1611.4285714285713</v>
      </c>
      <c r="BP36" s="84">
        <v>0.68700000000000006</v>
      </c>
      <c r="BQ36" s="85">
        <v>997.11790393013109</v>
      </c>
      <c r="BR36" s="84">
        <v>0</v>
      </c>
      <c r="BS36" s="85">
        <v>0</v>
      </c>
      <c r="BT36" s="84">
        <v>0.23699999999999999</v>
      </c>
      <c r="BU36" s="85">
        <v>3370.9873417721519</v>
      </c>
    </row>
    <row r="37" spans="1:73" ht="12.95" customHeight="1">
      <c r="A37" s="83"/>
      <c r="B37" s="80" t="s">
        <v>71</v>
      </c>
      <c r="C37" s="19">
        <v>25</v>
      </c>
      <c r="D37" s="84">
        <v>2.766</v>
      </c>
      <c r="E37" s="85">
        <v>2103.39985538684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2E-3</v>
      </c>
      <c r="AI37" s="85">
        <v>275.5</v>
      </c>
      <c r="AJ37" s="84">
        <v>0</v>
      </c>
      <c r="AK37" s="85">
        <v>0</v>
      </c>
      <c r="AL37" s="84">
        <v>0</v>
      </c>
      <c r="AM37" s="85">
        <v>0</v>
      </c>
      <c r="AN37" s="84">
        <v>35.978999999999999</v>
      </c>
      <c r="AO37" s="85">
        <v>626.08182550932486</v>
      </c>
      <c r="AP37" s="84">
        <v>0</v>
      </c>
      <c r="AQ37" s="85">
        <v>0</v>
      </c>
      <c r="AR37" s="84">
        <v>7.8559999999999999</v>
      </c>
      <c r="AS37" s="85">
        <v>156.72199592668025</v>
      </c>
      <c r="AT37" s="84">
        <v>0</v>
      </c>
      <c r="AU37" s="85">
        <v>0</v>
      </c>
      <c r="AV37" s="84">
        <v>0.01</v>
      </c>
      <c r="AW37" s="85">
        <v>183.6</v>
      </c>
      <c r="AX37" s="84">
        <v>0</v>
      </c>
      <c r="AY37" s="85">
        <v>0</v>
      </c>
      <c r="AZ37" s="84">
        <v>0</v>
      </c>
      <c r="BA37" s="85">
        <v>0</v>
      </c>
      <c r="BB37" s="84">
        <v>0.14000000000000001</v>
      </c>
      <c r="BC37" s="85">
        <v>428.91428571428571</v>
      </c>
      <c r="BD37" s="84">
        <v>0.91500000000000004</v>
      </c>
      <c r="BE37" s="85">
        <v>759.30491803278687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21.146999999999998</v>
      </c>
      <c r="BM37" s="85">
        <v>398.46474677259187</v>
      </c>
      <c r="BN37" s="84">
        <v>7.1630000000000003</v>
      </c>
      <c r="BO37" s="85">
        <v>489.449671925171</v>
      </c>
      <c r="BP37" s="84">
        <v>10.31</v>
      </c>
      <c r="BQ37" s="85">
        <v>662.22890397672165</v>
      </c>
      <c r="BR37" s="84">
        <v>0</v>
      </c>
      <c r="BS37" s="85">
        <v>0</v>
      </c>
      <c r="BT37" s="84">
        <v>4.5019999999999998</v>
      </c>
      <c r="BU37" s="85">
        <v>901.58573967125722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3.0030000000000001</v>
      </c>
      <c r="BE38" s="85">
        <v>804</v>
      </c>
      <c r="BF38" s="84">
        <v>44.96</v>
      </c>
      <c r="BG38" s="85">
        <v>1101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15.215</v>
      </c>
      <c r="S40" s="85">
        <v>690.85113374958917</v>
      </c>
      <c r="T40" s="84">
        <v>0</v>
      </c>
      <c r="U40" s="85">
        <v>0</v>
      </c>
      <c r="V40" s="84">
        <v>1.4E-2</v>
      </c>
      <c r="W40" s="85">
        <v>432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1.347</v>
      </c>
      <c r="AE40" s="85">
        <v>629.88047512991841</v>
      </c>
      <c r="AF40" s="84">
        <v>0</v>
      </c>
      <c r="AG40" s="85">
        <v>0</v>
      </c>
      <c r="AH40" s="84">
        <v>45.97</v>
      </c>
      <c r="AI40" s="85">
        <v>26.028823145529692</v>
      </c>
      <c r="AJ40" s="84">
        <v>0.88200000000000001</v>
      </c>
      <c r="AK40" s="85">
        <v>79.592970521541957</v>
      </c>
      <c r="AL40" s="84">
        <v>0.57999999999999996</v>
      </c>
      <c r="AM40" s="85">
        <v>45.960344827586205</v>
      </c>
      <c r="AN40" s="84">
        <v>27.7</v>
      </c>
      <c r="AO40" s="85">
        <v>360.37407942238269</v>
      </c>
      <c r="AP40" s="84">
        <v>4.3849999999999998</v>
      </c>
      <c r="AQ40" s="85">
        <v>274.14982896237171</v>
      </c>
      <c r="AR40" s="84">
        <v>101.54900000000001</v>
      </c>
      <c r="AS40" s="85">
        <v>190.11168992309132</v>
      </c>
      <c r="AT40" s="84">
        <v>0</v>
      </c>
      <c r="AU40" s="85">
        <v>0</v>
      </c>
      <c r="AV40" s="84">
        <v>7.0000000000000001E-3</v>
      </c>
      <c r="AW40" s="85">
        <v>436.57142857142856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15.01</v>
      </c>
      <c r="BM40" s="85">
        <v>702.98640906062622</v>
      </c>
      <c r="BN40" s="84">
        <v>0</v>
      </c>
      <c r="BO40" s="85">
        <v>0</v>
      </c>
      <c r="BP40" s="84">
        <v>2.9750000000000001</v>
      </c>
      <c r="BQ40" s="85">
        <v>1292.2991596638656</v>
      </c>
      <c r="BR40" s="84">
        <v>0</v>
      </c>
      <c r="BS40" s="85">
        <v>0</v>
      </c>
      <c r="BT40" s="84">
        <v>4.8000000000000001E-2</v>
      </c>
      <c r="BU40" s="85">
        <v>4830.75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0</v>
      </c>
      <c r="M41" s="85">
        <v>0</v>
      </c>
      <c r="N41" s="84">
        <v>0</v>
      </c>
      <c r="O41" s="85">
        <v>0</v>
      </c>
      <c r="P41" s="84">
        <v>0</v>
      </c>
      <c r="Q41" s="85">
        <v>0</v>
      </c>
      <c r="R41" s="84">
        <v>0</v>
      </c>
      <c r="S41" s="85">
        <v>0</v>
      </c>
      <c r="T41" s="84">
        <v>0</v>
      </c>
      <c r="U41" s="85">
        <v>0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0</v>
      </c>
      <c r="AC41" s="85">
        <v>0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719.2</v>
      </c>
      <c r="I42" s="85">
        <v>1644.8240086206897</v>
      </c>
      <c r="J42" s="84">
        <v>0</v>
      </c>
      <c r="K42" s="85">
        <v>0</v>
      </c>
      <c r="L42" s="84">
        <v>2190.4659999999999</v>
      </c>
      <c r="M42" s="85">
        <v>356.82653919303016</v>
      </c>
      <c r="N42" s="84">
        <v>0</v>
      </c>
      <c r="O42" s="85">
        <v>0</v>
      </c>
      <c r="P42" s="84">
        <v>415.43700000000001</v>
      </c>
      <c r="Q42" s="85">
        <v>714.09788728495539</v>
      </c>
      <c r="R42" s="84">
        <v>0</v>
      </c>
      <c r="S42" s="85">
        <v>0</v>
      </c>
      <c r="T42" s="84">
        <v>320.88799999999998</v>
      </c>
      <c r="U42" s="85">
        <v>599.04149734486793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5542.4740000000002</v>
      </c>
      <c r="AG42" s="85">
        <v>264.85442601986045</v>
      </c>
      <c r="AH42" s="84">
        <v>0</v>
      </c>
      <c r="AI42" s="85">
        <v>0</v>
      </c>
      <c r="AJ42" s="84">
        <v>0</v>
      </c>
      <c r="AK42" s="85">
        <v>0</v>
      </c>
      <c r="AL42" s="84">
        <v>0</v>
      </c>
      <c r="AM42" s="85">
        <v>0</v>
      </c>
      <c r="AN42" s="84">
        <v>0</v>
      </c>
      <c r="AO42" s="85">
        <v>0</v>
      </c>
      <c r="AP42" s="84">
        <v>0</v>
      </c>
      <c r="AQ42" s="85">
        <v>0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0</v>
      </c>
      <c r="BQ42" s="85">
        <v>0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0.40799999999999997</v>
      </c>
      <c r="E43" s="85">
        <v>1818.0220588235295</v>
      </c>
      <c r="F43" s="84">
        <v>0</v>
      </c>
      <c r="G43" s="85">
        <v>0</v>
      </c>
      <c r="H43" s="84">
        <v>0</v>
      </c>
      <c r="I43" s="85">
        <v>0</v>
      </c>
      <c r="J43" s="84">
        <v>0.28899999999999998</v>
      </c>
      <c r="K43" s="85">
        <v>433.07958477508652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112.485</v>
      </c>
      <c r="S43" s="85">
        <v>480.99987553896079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2.464</v>
      </c>
      <c r="AE43" s="85">
        <v>257.52150974025972</v>
      </c>
      <c r="AF43" s="84">
        <v>0</v>
      </c>
      <c r="AG43" s="85">
        <v>0</v>
      </c>
      <c r="AH43" s="84">
        <v>1002.775</v>
      </c>
      <c r="AI43" s="85">
        <v>35.835405749046394</v>
      </c>
      <c r="AJ43" s="84">
        <v>2.4119999999999999</v>
      </c>
      <c r="AK43" s="85">
        <v>49.080845771144283</v>
      </c>
      <c r="AL43" s="84">
        <v>5.0999999999999997E-2</v>
      </c>
      <c r="AM43" s="85">
        <v>101.33333333333334</v>
      </c>
      <c r="AN43" s="84">
        <v>1.2729999999999999</v>
      </c>
      <c r="AO43" s="85">
        <v>224.79654359780048</v>
      </c>
      <c r="AP43" s="84">
        <v>5.5E-2</v>
      </c>
      <c r="AQ43" s="85">
        <v>156.43636363636364</v>
      </c>
      <c r="AR43" s="84">
        <v>137.029</v>
      </c>
      <c r="AS43" s="85">
        <v>61.778214830437349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2.1000000000000001E-2</v>
      </c>
      <c r="BE43" s="85">
        <v>537.2380952380953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1.3089999999999999</v>
      </c>
      <c r="BM43" s="85">
        <v>319.36058059587469</v>
      </c>
      <c r="BN43" s="84">
        <v>3.0000000000000001E-3</v>
      </c>
      <c r="BO43" s="85">
        <v>182</v>
      </c>
      <c r="BP43" s="84">
        <v>0.44800000000000001</v>
      </c>
      <c r="BQ43" s="85">
        <v>891.16964285714289</v>
      </c>
      <c r="BR43" s="84">
        <v>0</v>
      </c>
      <c r="BS43" s="85">
        <v>0</v>
      </c>
      <c r="BT43" s="84">
        <v>0.06</v>
      </c>
      <c r="BU43" s="85">
        <v>1789.9333333333334</v>
      </c>
    </row>
    <row r="44" spans="1:73" ht="12.95" customHeight="1">
      <c r="A44" s="83"/>
      <c r="B44" s="87" t="s">
        <v>77</v>
      </c>
      <c r="C44" s="19">
        <v>31</v>
      </c>
      <c r="D44" s="84">
        <v>2.7480000000000002</v>
      </c>
      <c r="E44" s="85">
        <v>852.24017467248905</v>
      </c>
      <c r="F44" s="84">
        <v>0</v>
      </c>
      <c r="G44" s="85">
        <v>0</v>
      </c>
      <c r="H44" s="84">
        <v>0</v>
      </c>
      <c r="I44" s="85">
        <v>0</v>
      </c>
      <c r="J44" s="84">
        <v>174.48099999999999</v>
      </c>
      <c r="K44" s="85">
        <v>846.81075303328157</v>
      </c>
      <c r="L44" s="84">
        <v>0</v>
      </c>
      <c r="M44" s="85">
        <v>0</v>
      </c>
      <c r="N44" s="84">
        <v>44.646999999999998</v>
      </c>
      <c r="O44" s="85">
        <v>779.85616054830109</v>
      </c>
      <c r="P44" s="84">
        <v>0</v>
      </c>
      <c r="Q44" s="85">
        <v>0</v>
      </c>
      <c r="R44" s="84">
        <v>241.09700000000001</v>
      </c>
      <c r="S44" s="85">
        <v>1136.1898613421154</v>
      </c>
      <c r="T44" s="84">
        <v>0</v>
      </c>
      <c r="U44" s="85">
        <v>0</v>
      </c>
      <c r="V44" s="84">
        <v>8.218</v>
      </c>
      <c r="W44" s="85">
        <v>343.52092966658557</v>
      </c>
      <c r="X44" s="84">
        <v>0</v>
      </c>
      <c r="Y44" s="85">
        <v>0</v>
      </c>
      <c r="Z44" s="84">
        <v>4.6139999999999999</v>
      </c>
      <c r="AA44" s="85">
        <v>889.55266579973988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1.046</v>
      </c>
      <c r="AK44" s="85">
        <v>382.27533460803062</v>
      </c>
      <c r="AL44" s="84">
        <v>0</v>
      </c>
      <c r="AM44" s="85">
        <v>0</v>
      </c>
      <c r="AN44" s="84">
        <v>8.6999999999999994E-2</v>
      </c>
      <c r="AO44" s="85">
        <v>51.160919540229891</v>
      </c>
      <c r="AP44" s="84">
        <v>0</v>
      </c>
      <c r="AQ44" s="85">
        <v>0</v>
      </c>
      <c r="AR44" s="84">
        <v>4.2000000000000003E-2</v>
      </c>
      <c r="AS44" s="85">
        <v>255.38095238095238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2.8000000000000001E-2</v>
      </c>
      <c r="BM44" s="85">
        <v>390.53571428571428</v>
      </c>
      <c r="BN44" s="84">
        <v>0</v>
      </c>
      <c r="BO44" s="85">
        <v>0</v>
      </c>
      <c r="BP44" s="84">
        <v>2E-3</v>
      </c>
      <c r="BQ44" s="85">
        <v>475.5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2.5000000000000001E-2</v>
      </c>
      <c r="K46" s="85">
        <v>694.44</v>
      </c>
      <c r="L46" s="84">
        <v>0</v>
      </c>
      <c r="M46" s="85">
        <v>0</v>
      </c>
      <c r="N46" s="84">
        <v>1.2</v>
      </c>
      <c r="O46" s="85">
        <v>640.91499999999996</v>
      </c>
      <c r="P46" s="84">
        <v>0</v>
      </c>
      <c r="Q46" s="85">
        <v>0</v>
      </c>
      <c r="R46" s="84">
        <v>2.3439999999999999</v>
      </c>
      <c r="S46" s="85">
        <v>849.64761092150172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1.571</v>
      </c>
      <c r="AE46" s="85">
        <v>1264.432208784214</v>
      </c>
      <c r="AF46" s="84">
        <v>0</v>
      </c>
      <c r="AG46" s="85">
        <v>0</v>
      </c>
      <c r="AH46" s="84">
        <v>0.92300000000000004</v>
      </c>
      <c r="AI46" s="85">
        <v>50.013001083423617</v>
      </c>
      <c r="AJ46" s="84">
        <v>1.369</v>
      </c>
      <c r="AK46" s="85">
        <v>513.35208181154132</v>
      </c>
      <c r="AL46" s="84">
        <v>1.7000000000000001E-2</v>
      </c>
      <c r="AM46" s="85">
        <v>219.82352941176472</v>
      </c>
      <c r="AN46" s="84">
        <v>1.512</v>
      </c>
      <c r="AO46" s="85">
        <v>244.56415343915347</v>
      </c>
      <c r="AP46" s="84">
        <v>0.32700000000000001</v>
      </c>
      <c r="AQ46" s="85">
        <v>197.12232415902142</v>
      </c>
      <c r="AR46" s="84">
        <v>0.20899999999999999</v>
      </c>
      <c r="AS46" s="85">
        <v>241.88038277511961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3.3000000000000002E-2</v>
      </c>
      <c r="BE46" s="85">
        <v>1174.909090909091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0.42399999999999999</v>
      </c>
      <c r="BM46" s="85">
        <v>642.82783018867929</v>
      </c>
      <c r="BN46" s="84">
        <v>0</v>
      </c>
      <c r="BO46" s="85">
        <v>0</v>
      </c>
      <c r="BP46" s="84">
        <v>1.0999999999999999E-2</v>
      </c>
      <c r="BQ46" s="85">
        <v>503.54545454545462</v>
      </c>
      <c r="BR46" s="84">
        <v>0</v>
      </c>
      <c r="BS46" s="85">
        <v>0</v>
      </c>
      <c r="BT46" s="84">
        <v>3.0000000000000001E-3</v>
      </c>
      <c r="BU46" s="85">
        <v>1260</v>
      </c>
    </row>
    <row r="47" spans="1:73" ht="12.95" customHeight="1">
      <c r="A47" s="83"/>
      <c r="B47" s="80" t="s">
        <v>79</v>
      </c>
      <c r="C47" s="19">
        <v>33</v>
      </c>
      <c r="D47" s="84">
        <v>103.4</v>
      </c>
      <c r="E47" s="85">
        <v>1474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2302.75</v>
      </c>
      <c r="AI47" s="85">
        <v>58</v>
      </c>
      <c r="AJ47" s="84">
        <v>1315</v>
      </c>
      <c r="AK47" s="85">
        <v>65</v>
      </c>
      <c r="AL47" s="84">
        <v>0</v>
      </c>
      <c r="AM47" s="85">
        <v>0</v>
      </c>
      <c r="AN47" s="84">
        <v>56</v>
      </c>
      <c r="AO47" s="85">
        <v>85</v>
      </c>
      <c r="AP47" s="84">
        <v>0</v>
      </c>
      <c r="AQ47" s="85">
        <v>0</v>
      </c>
      <c r="AR47" s="84">
        <v>3343.75</v>
      </c>
      <c r="AS47" s="85">
        <v>77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1</v>
      </c>
      <c r="BE47" s="85">
        <v>921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385.5</v>
      </c>
      <c r="BM47" s="85">
        <v>295.86640726329443</v>
      </c>
      <c r="BN47" s="84">
        <v>0</v>
      </c>
      <c r="BO47" s="85">
        <v>0</v>
      </c>
      <c r="BP47" s="84">
        <v>7.2</v>
      </c>
      <c r="BQ47" s="85">
        <v>574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9.2569999999999997</v>
      </c>
      <c r="AI48" s="85">
        <v>55.242627201037052</v>
      </c>
      <c r="AJ48" s="84">
        <v>28.852</v>
      </c>
      <c r="AK48" s="85">
        <v>46.917475391653959</v>
      </c>
      <c r="AL48" s="84">
        <v>0</v>
      </c>
      <c r="AM48" s="85">
        <v>0</v>
      </c>
      <c r="AN48" s="84">
        <v>109.63200000000001</v>
      </c>
      <c r="AO48" s="85">
        <v>466.67774007589026</v>
      </c>
      <c r="AP48" s="84">
        <v>0</v>
      </c>
      <c r="AQ48" s="85">
        <v>0</v>
      </c>
      <c r="AR48" s="84">
        <v>421.72</v>
      </c>
      <c r="AS48" s="85">
        <v>81.323209712605518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3.0760000000000001</v>
      </c>
      <c r="BE48" s="85">
        <v>596.01853055916774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68.120999999999995</v>
      </c>
      <c r="BM48" s="85">
        <v>224.08735925779129</v>
      </c>
      <c r="BN48" s="84">
        <v>0.95499999999999996</v>
      </c>
      <c r="BO48" s="85">
        <v>802.71727748691103</v>
      </c>
      <c r="BP48" s="84">
        <v>1.2110000000000001</v>
      </c>
      <c r="BQ48" s="85">
        <v>816.31461601981835</v>
      </c>
      <c r="BR48" s="84">
        <v>0</v>
      </c>
      <c r="BS48" s="85">
        <v>0</v>
      </c>
      <c r="BT48" s="84">
        <v>2.4E-2</v>
      </c>
      <c r="BU48" s="85">
        <v>1174.5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58.319000000000003</v>
      </c>
      <c r="AI49" s="85">
        <v>103</v>
      </c>
      <c r="AJ49" s="84">
        <v>0.90500000000000003</v>
      </c>
      <c r="AK49" s="85">
        <v>279</v>
      </c>
      <c r="AL49" s="84">
        <v>0</v>
      </c>
      <c r="AM49" s="85">
        <v>0</v>
      </c>
      <c r="AN49" s="84">
        <v>41.304000000000002</v>
      </c>
      <c r="AO49" s="85">
        <v>344</v>
      </c>
      <c r="AP49" s="84">
        <v>0</v>
      </c>
      <c r="AQ49" s="85">
        <v>0</v>
      </c>
      <c r="AR49" s="84">
        <v>85.805000000000007</v>
      </c>
      <c r="AS49" s="85">
        <v>65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0.60499999999999998</v>
      </c>
      <c r="BE49" s="85">
        <v>544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0.41</v>
      </c>
      <c r="AE50" s="85">
        <v>896</v>
      </c>
      <c r="AF50" s="84">
        <v>0</v>
      </c>
      <c r="AG50" s="85">
        <v>0</v>
      </c>
      <c r="AH50" s="84">
        <v>0.51500000000000001</v>
      </c>
      <c r="AI50" s="85">
        <v>341.93009708737861</v>
      </c>
      <c r="AJ50" s="84">
        <v>0</v>
      </c>
      <c r="AK50" s="85">
        <v>0</v>
      </c>
      <c r="AL50" s="84">
        <v>0</v>
      </c>
      <c r="AM50" s="85">
        <v>0</v>
      </c>
      <c r="AN50" s="84">
        <v>3.0609999999999999</v>
      </c>
      <c r="AO50" s="85">
        <v>1122.2669062397908</v>
      </c>
      <c r="AP50" s="84">
        <v>3.7570000000000001</v>
      </c>
      <c r="AQ50" s="85">
        <v>192.12350279478306</v>
      </c>
      <c r="AR50" s="84">
        <v>1.069</v>
      </c>
      <c r="AS50" s="85">
        <v>281.8709073900842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56.651000000000003</v>
      </c>
      <c r="BE50" s="85">
        <v>656.34534253587753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42.801000000000002</v>
      </c>
      <c r="BM50" s="85">
        <v>327.05256886521346</v>
      </c>
      <c r="BN50" s="84">
        <v>0.33100000000000002</v>
      </c>
      <c r="BO50" s="85">
        <v>388.70392749244712</v>
      </c>
      <c r="BP50" s="84">
        <v>91.224999999999994</v>
      </c>
      <c r="BQ50" s="85">
        <v>541.71622910386407</v>
      </c>
      <c r="BR50" s="84">
        <v>0</v>
      </c>
      <c r="BS50" s="85">
        <v>0</v>
      </c>
      <c r="BT50" s="84">
        <v>3.2160000000000002</v>
      </c>
      <c r="BU50" s="85">
        <v>1634.8902363184079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0.127</v>
      </c>
      <c r="E52" s="85">
        <v>1461.1811023622047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4.5369999999999999</v>
      </c>
      <c r="S52" s="85">
        <v>537.09874366321355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12.978</v>
      </c>
      <c r="AE52" s="85">
        <v>1181.3506703652336</v>
      </c>
      <c r="AF52" s="84">
        <v>0</v>
      </c>
      <c r="AG52" s="85">
        <v>0</v>
      </c>
      <c r="AH52" s="84">
        <v>364.78699999999998</v>
      </c>
      <c r="AI52" s="85">
        <v>30.213576689958796</v>
      </c>
      <c r="AJ52" s="84">
        <v>63.511000000000003</v>
      </c>
      <c r="AK52" s="85">
        <v>43.265607532553418</v>
      </c>
      <c r="AL52" s="84">
        <v>0</v>
      </c>
      <c r="AM52" s="85">
        <v>0</v>
      </c>
      <c r="AN52" s="84">
        <v>13.702</v>
      </c>
      <c r="AO52" s="85">
        <v>414.43628667347832</v>
      </c>
      <c r="AP52" s="84">
        <v>8.9999999999999993E-3</v>
      </c>
      <c r="AQ52" s="85">
        <v>228</v>
      </c>
      <c r="AR52" s="84">
        <v>14.506</v>
      </c>
      <c r="AS52" s="85">
        <v>65.291258789466426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3.484</v>
      </c>
      <c r="BE52" s="85">
        <v>810.32606199770373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53.017000000000003</v>
      </c>
      <c r="BM52" s="85">
        <v>224.21300714865043</v>
      </c>
      <c r="BN52" s="84">
        <v>1E-3</v>
      </c>
      <c r="BO52" s="85">
        <v>639</v>
      </c>
      <c r="BP52" s="84">
        <v>1.7889999999999999</v>
      </c>
      <c r="BQ52" s="85">
        <v>364.1028507546115</v>
      </c>
      <c r="BR52" s="84">
        <v>0</v>
      </c>
      <c r="BS52" s="85">
        <v>0</v>
      </c>
      <c r="BT52" s="84">
        <v>0.187</v>
      </c>
      <c r="BU52" s="85">
        <v>1891.8128342245989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1.0580000000000001</v>
      </c>
      <c r="AE53" s="85">
        <v>49.406427221172024</v>
      </c>
      <c r="AF53" s="84">
        <v>0</v>
      </c>
      <c r="AG53" s="85">
        <v>0</v>
      </c>
      <c r="AH53" s="84">
        <v>0.879</v>
      </c>
      <c r="AI53" s="85">
        <v>32.928327645051191</v>
      </c>
      <c r="AJ53" s="84">
        <v>61.268000000000001</v>
      </c>
      <c r="AK53" s="85">
        <v>55.080564079127768</v>
      </c>
      <c r="AL53" s="84">
        <v>0</v>
      </c>
      <c r="AM53" s="85">
        <v>0</v>
      </c>
      <c r="AN53" s="84">
        <v>180.48699999999999</v>
      </c>
      <c r="AO53" s="85">
        <v>257.04594790760558</v>
      </c>
      <c r="AP53" s="84">
        <v>62.826999999999998</v>
      </c>
      <c r="AQ53" s="85">
        <v>126.20427523198626</v>
      </c>
      <c r="AR53" s="84">
        <v>1121.431</v>
      </c>
      <c r="AS53" s="85">
        <v>69.568895455895188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2.8180000000000001</v>
      </c>
      <c r="BE53" s="85">
        <v>466.11249112845985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162.72999999999999</v>
      </c>
      <c r="BM53" s="85">
        <v>596.29875868002216</v>
      </c>
      <c r="BN53" s="84">
        <v>0.60599999999999998</v>
      </c>
      <c r="BO53" s="85">
        <v>544.09900990099004</v>
      </c>
      <c r="BP53" s="84">
        <v>1.25</v>
      </c>
      <c r="BQ53" s="85">
        <v>463.77679999999998</v>
      </c>
      <c r="BR53" s="84">
        <v>0</v>
      </c>
      <c r="BS53" s="85">
        <v>0</v>
      </c>
      <c r="BT53" s="84">
        <v>1.5009999999999999</v>
      </c>
      <c r="BU53" s="85">
        <v>1152.2098600932711</v>
      </c>
    </row>
    <row r="54" spans="1:73" ht="12.95" customHeight="1">
      <c r="A54" s="83"/>
      <c r="B54" s="80" t="s">
        <v>85</v>
      </c>
      <c r="C54" s="19">
        <v>39</v>
      </c>
      <c r="D54" s="84">
        <v>0</v>
      </c>
      <c r="E54" s="85">
        <v>0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1.2E-2</v>
      </c>
      <c r="AE54" s="85">
        <v>1215</v>
      </c>
      <c r="AF54" s="84">
        <v>0</v>
      </c>
      <c r="AG54" s="85">
        <v>0</v>
      </c>
      <c r="AH54" s="84">
        <v>0.432</v>
      </c>
      <c r="AI54" s="85">
        <v>119.63425925925927</v>
      </c>
      <c r="AJ54" s="84">
        <v>27.960999999999999</v>
      </c>
      <c r="AK54" s="85">
        <v>83.654518794034544</v>
      </c>
      <c r="AL54" s="84">
        <v>1.448</v>
      </c>
      <c r="AM54" s="85">
        <v>20.436464088397788</v>
      </c>
      <c r="AN54" s="84">
        <v>682.73199999999997</v>
      </c>
      <c r="AO54" s="85">
        <v>303.21522500776297</v>
      </c>
      <c r="AP54" s="84">
        <v>39.420999999999999</v>
      </c>
      <c r="AQ54" s="85">
        <v>115.44090713071714</v>
      </c>
      <c r="AR54" s="84">
        <v>1959.568</v>
      </c>
      <c r="AS54" s="85">
        <v>73.715817976207006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4.2640000000000002</v>
      </c>
      <c r="BE54" s="85">
        <v>461.45684803001876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6.3520000000000003</v>
      </c>
      <c r="BM54" s="85">
        <v>873.05226700251899</v>
      </c>
      <c r="BN54" s="84">
        <v>8.0000000000000002E-3</v>
      </c>
      <c r="BO54" s="85">
        <v>243</v>
      </c>
      <c r="BP54" s="84">
        <v>19.114999999999998</v>
      </c>
      <c r="BQ54" s="85">
        <v>717.21794402301862</v>
      </c>
      <c r="BR54" s="84">
        <v>0</v>
      </c>
      <c r="BS54" s="85">
        <v>0</v>
      </c>
      <c r="BT54" s="84">
        <v>1.103</v>
      </c>
      <c r="BU54" s="85">
        <v>2118.4841341795104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0.33100000000000002</v>
      </c>
      <c r="AE55" s="85">
        <v>241.4501510574018</v>
      </c>
      <c r="AF55" s="84">
        <v>0</v>
      </c>
      <c r="AG55" s="85">
        <v>0</v>
      </c>
      <c r="AH55" s="84">
        <v>487.82799999999997</v>
      </c>
      <c r="AI55" s="85">
        <v>38.119531884188689</v>
      </c>
      <c r="AJ55" s="84">
        <v>244.928</v>
      </c>
      <c r="AK55" s="85">
        <v>55.754258394303633</v>
      </c>
      <c r="AL55" s="84">
        <v>0</v>
      </c>
      <c r="AM55" s="85">
        <v>0</v>
      </c>
      <c r="AN55" s="84">
        <v>1131.4459999999999</v>
      </c>
      <c r="AO55" s="85">
        <v>229.63703703049018</v>
      </c>
      <c r="AP55" s="84">
        <v>57.762999999999998</v>
      </c>
      <c r="AQ55" s="85">
        <v>155.77433651299273</v>
      </c>
      <c r="AR55" s="84">
        <v>4823.1480000000001</v>
      </c>
      <c r="AS55" s="85">
        <v>72.305287127826062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14.276</v>
      </c>
      <c r="BE55" s="85">
        <v>467.26870271784816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360.62599999999998</v>
      </c>
      <c r="BM55" s="85">
        <v>254.15733751864812</v>
      </c>
      <c r="BN55" s="84">
        <v>0</v>
      </c>
      <c r="BO55" s="85">
        <v>0</v>
      </c>
      <c r="BP55" s="84">
        <v>2.7770000000000001</v>
      </c>
      <c r="BQ55" s="85">
        <v>359.8728844076341</v>
      </c>
      <c r="BR55" s="84">
        <v>0</v>
      </c>
      <c r="BS55" s="85">
        <v>0</v>
      </c>
      <c r="BT55" s="84">
        <v>8.7949999999999999</v>
      </c>
      <c r="BU55" s="85">
        <v>1402.388857305287</v>
      </c>
    </row>
    <row r="56" spans="1:73" ht="12.95" customHeight="1">
      <c r="A56" s="83"/>
      <c r="B56" s="80" t="s">
        <v>87</v>
      </c>
      <c r="C56" s="19">
        <v>41</v>
      </c>
      <c r="D56" s="84">
        <v>54.74</v>
      </c>
      <c r="E56" s="85">
        <v>2169.5902447935696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19.013000000000002</v>
      </c>
      <c r="AE56" s="85">
        <v>643.44811444800916</v>
      </c>
      <c r="AF56" s="84">
        <v>0</v>
      </c>
      <c r="AG56" s="85">
        <v>0</v>
      </c>
      <c r="AH56" s="84">
        <v>1047.758</v>
      </c>
      <c r="AI56" s="85">
        <v>50.268707086941831</v>
      </c>
      <c r="AJ56" s="84">
        <v>863.27700000000004</v>
      </c>
      <c r="AK56" s="85">
        <v>45.076407688378126</v>
      </c>
      <c r="AL56" s="84">
        <v>0</v>
      </c>
      <c r="AM56" s="85">
        <v>0</v>
      </c>
      <c r="AN56" s="84">
        <v>758.94799999999998</v>
      </c>
      <c r="AO56" s="85">
        <v>269.33316380041845</v>
      </c>
      <c r="AP56" s="84">
        <v>83.454999999999998</v>
      </c>
      <c r="AQ56" s="85">
        <v>92.164747468695708</v>
      </c>
      <c r="AR56" s="84">
        <v>1179.6310000000001</v>
      </c>
      <c r="AS56" s="85">
        <v>73.79243000565431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5.7969999999999997</v>
      </c>
      <c r="BE56" s="85">
        <v>562.09556667241679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222.91900000000001</v>
      </c>
      <c r="BM56" s="85">
        <v>629.29099807553416</v>
      </c>
      <c r="BN56" s="84">
        <v>1.7729999999999999</v>
      </c>
      <c r="BO56" s="85">
        <v>499.36435420191765</v>
      </c>
      <c r="BP56" s="84">
        <v>72.213999999999999</v>
      </c>
      <c r="BQ56" s="85">
        <v>491.49296535297862</v>
      </c>
      <c r="BR56" s="84">
        <v>0</v>
      </c>
      <c r="BS56" s="85">
        <v>0</v>
      </c>
      <c r="BT56" s="84">
        <v>40.744</v>
      </c>
      <c r="BU56" s="85">
        <v>1307.1213184763401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0.107</v>
      </c>
      <c r="AE58" s="85">
        <v>281.60747663551399</v>
      </c>
      <c r="AF58" s="84">
        <v>0</v>
      </c>
      <c r="AG58" s="85">
        <v>0</v>
      </c>
      <c r="AH58" s="84">
        <v>478.63900000000001</v>
      </c>
      <c r="AI58" s="85">
        <v>43.080591009090355</v>
      </c>
      <c r="AJ58" s="84">
        <v>252.64599999999999</v>
      </c>
      <c r="AK58" s="85">
        <v>59.333185563990718</v>
      </c>
      <c r="AL58" s="84">
        <v>0</v>
      </c>
      <c r="AM58" s="85">
        <v>0</v>
      </c>
      <c r="AN58" s="84">
        <v>248.91200000000001</v>
      </c>
      <c r="AO58" s="85">
        <v>236.9906472970367</v>
      </c>
      <c r="AP58" s="84">
        <v>47.49</v>
      </c>
      <c r="AQ58" s="85">
        <v>103.681364497789</v>
      </c>
      <c r="AR58" s="84">
        <v>722.04600000000005</v>
      </c>
      <c r="AS58" s="85">
        <v>88.475712073745996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10.728</v>
      </c>
      <c r="BE58" s="85">
        <v>519.42281879194638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63.082000000000001</v>
      </c>
      <c r="BM58" s="85">
        <v>409.76884055673571</v>
      </c>
      <c r="BN58" s="84">
        <v>0.77200000000000002</v>
      </c>
      <c r="BO58" s="85">
        <v>141.01554404145077</v>
      </c>
      <c r="BP58" s="84">
        <v>7.931</v>
      </c>
      <c r="BQ58" s="85">
        <v>636.46601941747565</v>
      </c>
      <c r="BR58" s="84">
        <v>0</v>
      </c>
      <c r="BS58" s="85">
        <v>0</v>
      </c>
      <c r="BT58" s="84">
        <v>0.23400000000000001</v>
      </c>
      <c r="BU58" s="85">
        <v>406.15384615384619</v>
      </c>
    </row>
    <row r="59" spans="1:73" ht="12.95" customHeight="1">
      <c r="A59" s="83"/>
      <c r="B59" s="80" t="s">
        <v>89</v>
      </c>
      <c r="C59" s="19">
        <v>43</v>
      </c>
      <c r="D59" s="84">
        <v>1.1879999999999999</v>
      </c>
      <c r="E59" s="85">
        <v>1813.5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5.3390000000000004</v>
      </c>
      <c r="S59" s="85">
        <v>690.42948117625031</v>
      </c>
      <c r="T59" s="84">
        <v>0</v>
      </c>
      <c r="U59" s="85">
        <v>0</v>
      </c>
      <c r="V59" s="84">
        <v>1.4E-2</v>
      </c>
      <c r="W59" s="85">
        <v>312.42857142857144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0.01</v>
      </c>
      <c r="AE59" s="85">
        <v>324</v>
      </c>
      <c r="AF59" s="84">
        <v>0</v>
      </c>
      <c r="AG59" s="85">
        <v>0</v>
      </c>
      <c r="AH59" s="84">
        <v>825.86599999999999</v>
      </c>
      <c r="AI59" s="85">
        <v>30.757454599172263</v>
      </c>
      <c r="AJ59" s="84">
        <v>129.61199999999999</v>
      </c>
      <c r="AK59" s="85">
        <v>84.576945035953457</v>
      </c>
      <c r="AL59" s="84">
        <v>3.645</v>
      </c>
      <c r="AM59" s="85">
        <v>9.6</v>
      </c>
      <c r="AN59" s="84">
        <v>23.356000000000002</v>
      </c>
      <c r="AO59" s="85">
        <v>734.84539304675457</v>
      </c>
      <c r="AP59" s="84">
        <v>0.41399999999999998</v>
      </c>
      <c r="AQ59" s="85">
        <v>436.69565217391306</v>
      </c>
      <c r="AR59" s="84">
        <v>7.9139999999999997</v>
      </c>
      <c r="AS59" s="85">
        <v>182.00050543340916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0.16800000000000001</v>
      </c>
      <c r="BE59" s="85">
        <v>729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12.78</v>
      </c>
      <c r="BM59" s="85">
        <v>741.46768388106409</v>
      </c>
      <c r="BN59" s="84">
        <v>0.182</v>
      </c>
      <c r="BO59" s="85">
        <v>852.30769230769238</v>
      </c>
      <c r="BP59" s="84">
        <v>4.7089999999999996</v>
      </c>
      <c r="BQ59" s="85">
        <v>904.15565937566362</v>
      </c>
      <c r="BR59" s="84">
        <v>0</v>
      </c>
      <c r="BS59" s="85">
        <v>0</v>
      </c>
      <c r="BT59" s="84">
        <v>2.9430000000000001</v>
      </c>
      <c r="BU59" s="85">
        <v>1494.4542983350323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1954.088</v>
      </c>
      <c r="AI60" s="85">
        <v>39.834135924277724</v>
      </c>
      <c r="AJ60" s="84">
        <v>996.93799999999999</v>
      </c>
      <c r="AK60" s="85">
        <v>116.27576739977812</v>
      </c>
      <c r="AL60" s="84">
        <v>8.4</v>
      </c>
      <c r="AM60" s="85">
        <v>63.752142857142864</v>
      </c>
      <c r="AN60" s="84">
        <v>5.6660000000000004</v>
      </c>
      <c r="AO60" s="85">
        <v>489.45817154959411</v>
      </c>
      <c r="AP60" s="84">
        <v>0</v>
      </c>
      <c r="AQ60" s="85">
        <v>0</v>
      </c>
      <c r="AR60" s="84">
        <v>17.352</v>
      </c>
      <c r="AS60" s="85">
        <v>71.920585523282625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7.2999999999999995E-2</v>
      </c>
      <c r="BE60" s="85">
        <v>471.94520547945206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17.021000000000001</v>
      </c>
      <c r="BM60" s="85">
        <v>213.05951471711415</v>
      </c>
      <c r="BN60" s="84">
        <v>6.0000000000000001E-3</v>
      </c>
      <c r="BO60" s="85">
        <v>788.5</v>
      </c>
      <c r="BP60" s="84">
        <v>4.4999999999999998E-2</v>
      </c>
      <c r="BQ60" s="85">
        <v>541.5333333333333</v>
      </c>
      <c r="BR60" s="84">
        <v>0</v>
      </c>
      <c r="BS60" s="85">
        <v>0</v>
      </c>
      <c r="BT60" s="84">
        <v>7.9000000000000001E-2</v>
      </c>
      <c r="BU60" s="85">
        <v>1785.8607594936709</v>
      </c>
    </row>
    <row r="61" spans="1:73" ht="12.95" customHeight="1">
      <c r="A61" s="83"/>
      <c r="B61" s="80" t="s">
        <v>91</v>
      </c>
      <c r="C61" s="19">
        <v>45</v>
      </c>
      <c r="D61" s="84">
        <v>2.12</v>
      </c>
      <c r="E61" s="85">
        <v>1489.4811320754718</v>
      </c>
      <c r="F61" s="84">
        <v>0</v>
      </c>
      <c r="G61" s="85">
        <v>0</v>
      </c>
      <c r="H61" s="84">
        <v>0</v>
      </c>
      <c r="I61" s="85">
        <v>0</v>
      </c>
      <c r="J61" s="84">
        <v>0.95499999999999996</v>
      </c>
      <c r="K61" s="85">
        <v>289.35078534031413</v>
      </c>
      <c r="L61" s="84">
        <v>0</v>
      </c>
      <c r="M61" s="85">
        <v>0</v>
      </c>
      <c r="N61" s="84">
        <v>0.23899999999999999</v>
      </c>
      <c r="O61" s="85">
        <v>1612.3472803347281</v>
      </c>
      <c r="P61" s="84">
        <v>0</v>
      </c>
      <c r="Q61" s="85">
        <v>0</v>
      </c>
      <c r="R61" s="84">
        <v>108.032</v>
      </c>
      <c r="S61" s="85">
        <v>1129.240438018365</v>
      </c>
      <c r="T61" s="84">
        <v>0</v>
      </c>
      <c r="U61" s="85">
        <v>0</v>
      </c>
      <c r="V61" s="84">
        <v>1.865</v>
      </c>
      <c r="W61" s="85">
        <v>326.73512064343163</v>
      </c>
      <c r="X61" s="84">
        <v>0</v>
      </c>
      <c r="Y61" s="85">
        <v>0</v>
      </c>
      <c r="Z61" s="84">
        <v>0.14399999999999999</v>
      </c>
      <c r="AA61" s="85">
        <v>835.65972222222229</v>
      </c>
      <c r="AB61" s="84">
        <v>0</v>
      </c>
      <c r="AC61" s="85">
        <v>0</v>
      </c>
      <c r="AD61" s="84">
        <v>1.482</v>
      </c>
      <c r="AE61" s="85">
        <v>386.87179487179492</v>
      </c>
      <c r="AF61" s="84">
        <v>0</v>
      </c>
      <c r="AG61" s="85">
        <v>0</v>
      </c>
      <c r="AH61" s="84">
        <v>4.7E-2</v>
      </c>
      <c r="AI61" s="85">
        <v>208.29787234042553</v>
      </c>
      <c r="AJ61" s="84">
        <v>5.8999999999999997E-2</v>
      </c>
      <c r="AK61" s="85">
        <v>278.83050847457628</v>
      </c>
      <c r="AL61" s="84">
        <v>0</v>
      </c>
      <c r="AM61" s="85">
        <v>0</v>
      </c>
      <c r="AN61" s="84">
        <v>0.311</v>
      </c>
      <c r="AO61" s="85">
        <v>483.0771704180064</v>
      </c>
      <c r="AP61" s="84">
        <v>2E-3</v>
      </c>
      <c r="AQ61" s="85">
        <v>25.5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3.2000000000000001E-2</v>
      </c>
      <c r="BM61" s="85">
        <v>277.96875</v>
      </c>
      <c r="BN61" s="84">
        <v>1.6E-2</v>
      </c>
      <c r="BO61" s="85">
        <v>605.4375</v>
      </c>
      <c r="BP61" s="84">
        <v>8.0000000000000002E-3</v>
      </c>
      <c r="BQ61" s="85">
        <v>542.625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1.1679999999999999</v>
      </c>
      <c r="S62" s="85">
        <v>648.14126712328766</v>
      </c>
      <c r="T62" s="84">
        <v>180.208</v>
      </c>
      <c r="U62" s="85">
        <v>440.56487503329487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1.153</v>
      </c>
      <c r="AE62" s="85">
        <v>402.89765828274068</v>
      </c>
      <c r="AF62" s="84">
        <v>3895.13</v>
      </c>
      <c r="AG62" s="85">
        <v>249.87285533473849</v>
      </c>
      <c r="AH62" s="84">
        <v>52.572000000000003</v>
      </c>
      <c r="AI62" s="85">
        <v>37.952122803013012</v>
      </c>
      <c r="AJ62" s="84">
        <v>13.67</v>
      </c>
      <c r="AK62" s="85">
        <v>148.18888076079003</v>
      </c>
      <c r="AL62" s="84">
        <v>0</v>
      </c>
      <c r="AM62" s="85">
        <v>0</v>
      </c>
      <c r="AN62" s="84">
        <v>124.50700000000001</v>
      </c>
      <c r="AO62" s="85">
        <v>246.82841928566268</v>
      </c>
      <c r="AP62" s="84">
        <v>41.573999999999998</v>
      </c>
      <c r="AQ62" s="85">
        <v>204.48857458988792</v>
      </c>
      <c r="AR62" s="84">
        <v>606.39700000000005</v>
      </c>
      <c r="AS62" s="85">
        <v>180.88066398745377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5.1660000000000004</v>
      </c>
      <c r="BM62" s="85">
        <v>444.06852497096401</v>
      </c>
      <c r="BN62" s="84">
        <v>0</v>
      </c>
      <c r="BO62" s="85">
        <v>0</v>
      </c>
      <c r="BP62" s="84">
        <v>0.05</v>
      </c>
      <c r="BQ62" s="85">
        <v>983.9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183.52500000000001</v>
      </c>
      <c r="U64" s="85">
        <v>435.64115515597331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0</v>
      </c>
      <c r="AE64" s="85">
        <v>0</v>
      </c>
      <c r="AF64" s="84">
        <v>3807.8589999999999</v>
      </c>
      <c r="AG64" s="85">
        <v>244.26461667829611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8.9999999999999993E-3</v>
      </c>
      <c r="AO64" s="85">
        <v>248.44444444444446</v>
      </c>
      <c r="AP64" s="84">
        <v>0.55000000000000004</v>
      </c>
      <c r="AQ64" s="85">
        <v>32.4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0.28999999999999998</v>
      </c>
      <c r="BM64" s="85">
        <v>1208.7931034482758</v>
      </c>
      <c r="BN64" s="84">
        <v>0</v>
      </c>
      <c r="BO64" s="85">
        <v>0</v>
      </c>
      <c r="BP64" s="84">
        <v>0.09</v>
      </c>
      <c r="BQ64" s="85">
        <v>560.28888888888889</v>
      </c>
      <c r="BR64" s="84">
        <v>0</v>
      </c>
      <c r="BS64" s="85">
        <v>0</v>
      </c>
      <c r="BT64" s="84">
        <v>2E-3</v>
      </c>
      <c r="BU64" s="85">
        <v>864</v>
      </c>
    </row>
    <row r="65" spans="1:73" ht="12.95" customHeight="1">
      <c r="A65" s="83"/>
      <c r="B65" s="80" t="s">
        <v>94</v>
      </c>
      <c r="C65" s="19">
        <v>48</v>
      </c>
      <c r="D65" s="84">
        <v>10.48</v>
      </c>
      <c r="E65" s="85">
        <v>1973.9846374045801</v>
      </c>
      <c r="F65" s="84">
        <v>0</v>
      </c>
      <c r="G65" s="85">
        <v>0</v>
      </c>
      <c r="H65" s="84">
        <v>0</v>
      </c>
      <c r="I65" s="85">
        <v>0</v>
      </c>
      <c r="J65" s="84">
        <v>0.83899999999999997</v>
      </c>
      <c r="K65" s="85">
        <v>284.35876042908228</v>
      </c>
      <c r="L65" s="84">
        <v>0</v>
      </c>
      <c r="M65" s="85">
        <v>0</v>
      </c>
      <c r="N65" s="84">
        <v>3.3000000000000002E-2</v>
      </c>
      <c r="O65" s="85">
        <v>1376.3030303030303</v>
      </c>
      <c r="P65" s="84">
        <v>0</v>
      </c>
      <c r="Q65" s="85">
        <v>0</v>
      </c>
      <c r="R65" s="84">
        <v>75.66</v>
      </c>
      <c r="S65" s="85">
        <v>1170.5467486122125</v>
      </c>
      <c r="T65" s="84">
        <v>0</v>
      </c>
      <c r="U65" s="85">
        <v>0</v>
      </c>
      <c r="V65" s="84">
        <v>1.7490000000000001</v>
      </c>
      <c r="W65" s="85">
        <v>538.54545454545462</v>
      </c>
      <c r="X65" s="84">
        <v>0</v>
      </c>
      <c r="Y65" s="85">
        <v>0</v>
      </c>
      <c r="Z65" s="84">
        <v>9.0999999999999998E-2</v>
      </c>
      <c r="AA65" s="85">
        <v>1223.3076923076924</v>
      </c>
      <c r="AB65" s="84">
        <v>0</v>
      </c>
      <c r="AC65" s="85">
        <v>0</v>
      </c>
      <c r="AD65" s="84">
        <v>139.33799999999999</v>
      </c>
      <c r="AE65" s="85">
        <v>608.3171066040851</v>
      </c>
      <c r="AF65" s="84">
        <v>0</v>
      </c>
      <c r="AG65" s="85">
        <v>0</v>
      </c>
      <c r="AH65" s="84">
        <v>11.968999999999999</v>
      </c>
      <c r="AI65" s="85">
        <v>199.33026986381486</v>
      </c>
      <c r="AJ65" s="84">
        <v>1.0449999999999999</v>
      </c>
      <c r="AK65" s="85">
        <v>179.7244019138756</v>
      </c>
      <c r="AL65" s="84">
        <v>0.02</v>
      </c>
      <c r="AM65" s="85">
        <v>469.8</v>
      </c>
      <c r="AN65" s="84">
        <v>12.451000000000001</v>
      </c>
      <c r="AO65" s="85">
        <v>755.90538912537147</v>
      </c>
      <c r="AP65" s="84">
        <v>2.306</v>
      </c>
      <c r="AQ65" s="85">
        <v>362.80268863833476</v>
      </c>
      <c r="AR65" s="84">
        <v>14.565</v>
      </c>
      <c r="AS65" s="85">
        <v>394.57528321318233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37.49</v>
      </c>
      <c r="BM65" s="85">
        <v>1559.1784209122432</v>
      </c>
      <c r="BN65" s="84">
        <v>2.6</v>
      </c>
      <c r="BO65" s="85">
        <v>855.78461538461545</v>
      </c>
      <c r="BP65" s="84">
        <v>13.352</v>
      </c>
      <c r="BQ65" s="85">
        <v>942.49093768723787</v>
      </c>
      <c r="BR65" s="84">
        <v>0</v>
      </c>
      <c r="BS65" s="85">
        <v>0</v>
      </c>
      <c r="BT65" s="84">
        <v>5.5609999999999999</v>
      </c>
      <c r="BU65" s="85">
        <v>1665.3760115087214</v>
      </c>
    </row>
    <row r="66" spans="1:73" ht="12.95" customHeight="1">
      <c r="A66" s="83"/>
      <c r="B66" s="80" t="s">
        <v>95</v>
      </c>
      <c r="C66" s="19">
        <v>49</v>
      </c>
      <c r="D66" s="84">
        <v>1.18</v>
      </c>
      <c r="E66" s="85">
        <v>1504.2169491525424</v>
      </c>
      <c r="F66" s="84">
        <v>0</v>
      </c>
      <c r="G66" s="85">
        <v>0</v>
      </c>
      <c r="H66" s="84">
        <v>0</v>
      </c>
      <c r="I66" s="85">
        <v>0</v>
      </c>
      <c r="J66" s="84">
        <v>3.2810000000000001</v>
      </c>
      <c r="K66" s="85">
        <v>440.24718073757998</v>
      </c>
      <c r="L66" s="84">
        <v>0</v>
      </c>
      <c r="M66" s="85">
        <v>0</v>
      </c>
      <c r="N66" s="84">
        <v>7.4989999999999997</v>
      </c>
      <c r="O66" s="85">
        <v>1202.5276703560476</v>
      </c>
      <c r="P66" s="84">
        <v>0</v>
      </c>
      <c r="Q66" s="85">
        <v>0</v>
      </c>
      <c r="R66" s="84">
        <v>49.055</v>
      </c>
      <c r="S66" s="85">
        <v>922.70704311487111</v>
      </c>
      <c r="T66" s="84">
        <v>0</v>
      </c>
      <c r="U66" s="85">
        <v>0</v>
      </c>
      <c r="V66" s="84">
        <v>0.13400000000000001</v>
      </c>
      <c r="W66" s="85">
        <v>318.26865671641792</v>
      </c>
      <c r="X66" s="84">
        <v>0</v>
      </c>
      <c r="Y66" s="85">
        <v>0</v>
      </c>
      <c r="Z66" s="84">
        <v>1.98</v>
      </c>
      <c r="AA66" s="85">
        <v>873.39646464646466</v>
      </c>
      <c r="AB66" s="84">
        <v>0</v>
      </c>
      <c r="AC66" s="85">
        <v>0</v>
      </c>
      <c r="AD66" s="84">
        <v>0.39600000000000002</v>
      </c>
      <c r="AE66" s="85">
        <v>349.95202020202021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0.20499999999999999</v>
      </c>
      <c r="BI66" s="85">
        <v>349.14634146341461</v>
      </c>
      <c r="BJ66" s="84">
        <v>0</v>
      </c>
      <c r="BK66" s="85">
        <v>0</v>
      </c>
      <c r="BL66" s="84">
        <v>6.5000000000000002E-2</v>
      </c>
      <c r="BM66" s="85">
        <v>629.15384615384619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836A-CECB-4534-9127-3397DE1106B2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45658</v>
      </c>
      <c r="F6" s="105">
        <v>45292</v>
      </c>
      <c r="G6" s="106" t="s">
        <v>135</v>
      </c>
      <c r="H6" s="104">
        <v>45658</v>
      </c>
      <c r="I6" s="105">
        <v>45292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3168.3760000000002</v>
      </c>
      <c r="F9" s="115">
        <v>2745.9960000000001</v>
      </c>
      <c r="G9" s="116">
        <f>IF(ISERR(E9/F9*100),"-",E9/F9*100)</f>
        <v>115.38166843651629</v>
      </c>
      <c r="H9" s="115">
        <v>2544.5439136642872</v>
      </c>
      <c r="I9" s="115">
        <v>2545.5829232817528</v>
      </c>
      <c r="J9" s="116">
        <f>IF(ISERR(H9/I9*100),"-",H9/I9*100)</f>
        <v>99.959183823557154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3498.0439999999999</v>
      </c>
      <c r="F11" s="115">
        <v>2273.6190000000001</v>
      </c>
      <c r="G11" s="116">
        <f>IF(ISERR(E11/F11*100),"-",E11/F11*100)</f>
        <v>153.85357001326958</v>
      </c>
      <c r="H11" s="115">
        <v>1904.2316846214628</v>
      </c>
      <c r="I11" s="115">
        <v>1762.5060364115536</v>
      </c>
      <c r="J11" s="116">
        <f>IF(ISERR(H11/I11*100),"-",H11/I11*100)</f>
        <v>108.04114398941074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18930.339</v>
      </c>
      <c r="F12" s="115">
        <v>12949.795</v>
      </c>
      <c r="G12" s="116">
        <f>IF(ISERR(E12/F12*100),"-",E12/F12*100)</f>
        <v>146.18253802473319</v>
      </c>
      <c r="H12" s="115">
        <v>430.4110191053631</v>
      </c>
      <c r="I12" s="115">
        <v>411.7654422328693</v>
      </c>
      <c r="J12" s="116">
        <f>IF(ISERR(H12/I12*100),"-",H12/I12*100)</f>
        <v>104.52820342848224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10030.067999999999</v>
      </c>
      <c r="F13" s="115">
        <v>2203.6289999999999</v>
      </c>
      <c r="G13" s="116">
        <f>IF(ISERR(E13/F13*100),"-",E13/F13*100)</f>
        <v>455.16137244518023</v>
      </c>
      <c r="H13" s="115">
        <v>331.0441787632945</v>
      </c>
      <c r="I13" s="115">
        <v>488.35229206005187</v>
      </c>
      <c r="J13" s="116">
        <f>IF(ISERR(H13/I13*100),"-",H13/I13*100)</f>
        <v>67.787985056203354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495.96600000000001</v>
      </c>
      <c r="F15" s="115">
        <v>497.78899999999999</v>
      </c>
      <c r="G15" s="116">
        <f t="shared" ref="G14:G15" si="0">IF(ISERR(E15/F15*100),"-",E15/F15*100)</f>
        <v>99.63378057771466</v>
      </c>
      <c r="H15" s="115">
        <v>1711.2659738772415</v>
      </c>
      <c r="I15" s="115">
        <v>1613.0624762700663</v>
      </c>
      <c r="J15" s="116">
        <f t="shared" ref="J14:J15" si="1">IF(ISERR(H15/I15*100),"-",H15/I15*100)</f>
        <v>106.08801574965987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10388.401</v>
      </c>
      <c r="F16" s="115">
        <v>9269.4809999999998</v>
      </c>
      <c r="G16" s="116">
        <f t="shared" ref="G16" si="2">IF(ISERR(E16/F16*100),"-",E16/F16*100)</f>
        <v>112.07101023239596</v>
      </c>
      <c r="H16" s="115">
        <v>924.29873577271417</v>
      </c>
      <c r="I16" s="115">
        <v>955.79139943217956</v>
      </c>
      <c r="J16" s="116">
        <f t="shared" ref="J16" si="3">IF(ISERR(H16/I16*100),"-",H16/I16*100)</f>
        <v>96.705069361559993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3842.241</v>
      </c>
      <c r="F17" s="115">
        <v>3306.788</v>
      </c>
      <c r="G17" s="116">
        <f t="shared" ref="G17" si="4">IF(ISERR(E17/F17*100),"-",E17/F17*100)</f>
        <v>116.19254091886144</v>
      </c>
      <c r="H17" s="115">
        <v>1035.7784946337306</v>
      </c>
      <c r="I17" s="115">
        <v>1165.2338910144829</v>
      </c>
      <c r="J17" s="116">
        <f t="shared" ref="J17" si="5">IF(ISERR(H17/I17*100),"-",H17/I17*100)</f>
        <v>88.890179269670483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9929.31</v>
      </c>
      <c r="F18" s="115">
        <v>9349.2839999999997</v>
      </c>
      <c r="G18" s="116">
        <f t="shared" ref="G18" si="6">IF(ISERR(E18/F18*100),"-",E18/F18*100)</f>
        <v>106.20396171514311</v>
      </c>
      <c r="H18" s="115">
        <v>528.77888040558707</v>
      </c>
      <c r="I18" s="115">
        <v>556.58716154092656</v>
      </c>
      <c r="J18" s="116">
        <f t="shared" ref="J18" si="7">IF(ISERR(H18/I18*100),"-",H18/I18*100)</f>
        <v>95.00378681780019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286.92899999999997</v>
      </c>
      <c r="F19" s="115">
        <v>333.42500000000001</v>
      </c>
      <c r="G19" s="116">
        <f t="shared" ref="G19" si="8">IF(ISERR(E19/F19*100),"-",E19/F19*100)</f>
        <v>86.055034865412011</v>
      </c>
      <c r="H19" s="115">
        <v>766.28014595945342</v>
      </c>
      <c r="I19" s="115">
        <v>709.99355477243762</v>
      </c>
      <c r="J19" s="116">
        <f t="shared" ref="J19" si="9">IF(ISERR(H19/I19*100),"-",H19/I19*100)</f>
        <v>107.92776086609072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24.050999999999998</v>
      </c>
      <c r="F21" s="115">
        <v>39.171999999999997</v>
      </c>
      <c r="G21" s="116">
        <f t="shared" ref="G20:G21" si="10">IF(ISERR(E21/F21*100),"-",E21/F21*100)</f>
        <v>61.398447870928216</v>
      </c>
      <c r="H21" s="115">
        <v>546.38335204357406</v>
      </c>
      <c r="I21" s="115">
        <v>702.9835086286123</v>
      </c>
      <c r="J21" s="116">
        <f t="shared" ref="J20:J21" si="11">IF(ISERR(H21/I21*100),"-",H21/I21*100)</f>
        <v>77.723494980624025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1190.6369999999999</v>
      </c>
      <c r="F22" s="115">
        <v>951.52099999999996</v>
      </c>
      <c r="G22" s="116">
        <f t="shared" ref="G22" si="12">IF(ISERR(E22/F22*100),"-",E22/F22*100)</f>
        <v>125.12987101703483</v>
      </c>
      <c r="H22" s="115">
        <v>1301.2080625749074</v>
      </c>
      <c r="I22" s="115">
        <v>1479.8725009747552</v>
      </c>
      <c r="J22" s="116">
        <f t="shared" ref="J22" si="13">IF(ISERR(H22/I22*100),"-",H22/I22*100)</f>
        <v>87.927038425123385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366.21600000000001</v>
      </c>
      <c r="F23" s="115">
        <v>394.72</v>
      </c>
      <c r="G23" s="116">
        <f t="shared" ref="G23" si="14">IF(ISERR(E23/F23*100),"-",E23/F23*100)</f>
        <v>92.77867855695176</v>
      </c>
      <c r="H23" s="115">
        <v>1048.5637874915351</v>
      </c>
      <c r="I23" s="115">
        <v>894.01856252533446</v>
      </c>
      <c r="J23" s="116">
        <f t="shared" ref="J23" si="15">IF(ISERR(H23/I23*100),"-",H23/I23*100)</f>
        <v>117.28657898664395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10699.07</v>
      </c>
      <c r="F24" s="115">
        <v>24864.045999999998</v>
      </c>
      <c r="G24" s="116">
        <f t="shared" ref="G24" si="16">IF(ISERR(E24/F24*100),"-",E24/F24*100)</f>
        <v>43.030285577817864</v>
      </c>
      <c r="H24" s="115">
        <v>592.08328424807019</v>
      </c>
      <c r="I24" s="115">
        <v>354.97122230227535</v>
      </c>
      <c r="J24" s="116">
        <f t="shared" ref="J24" si="17">IF(ISERR(H24/I24*100),"-",H24/I24*100)</f>
        <v>166.79754499757232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84215.823000000004</v>
      </c>
      <c r="F25" s="115">
        <v>98698.862999999998</v>
      </c>
      <c r="G25" s="116">
        <f t="shared" ref="G25" si="18">IF(ISERR(E25/F25*100),"-",E25/F25*100)</f>
        <v>85.326031567354534</v>
      </c>
      <c r="H25" s="115">
        <v>261.77769888919806</v>
      </c>
      <c r="I25" s="115">
        <v>271.24572254697603</v>
      </c>
      <c r="J25" s="116">
        <f t="shared" ref="J25" si="19">IF(ISERR(H25/I25*100),"-",H25/I25*100)</f>
        <v>96.509429321548751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362591.01699999999</v>
      </c>
      <c r="F27" s="115">
        <v>328367.33399999997</v>
      </c>
      <c r="G27" s="116">
        <f t="shared" ref="G26:G27" si="20">IF(ISERR(E27/F27*100),"-",E27/F27*100)</f>
        <v>110.42237745853247</v>
      </c>
      <c r="H27" s="115">
        <v>50.850507344477322</v>
      </c>
      <c r="I27" s="115">
        <v>76.422068581888851</v>
      </c>
      <c r="J27" s="116">
        <f t="shared" ref="J26:J27" si="21">IF(ISERR(H27/I27*100),"-",H27/I27*100)</f>
        <v>66.539035501229947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11930.11</v>
      </c>
      <c r="F28" s="115">
        <v>19344.215</v>
      </c>
      <c r="G28" s="116">
        <f t="shared" ref="G28" si="22">IF(ISERR(E28/F28*100),"-",E28/F28*100)</f>
        <v>61.672753327028261</v>
      </c>
      <c r="H28" s="115">
        <v>73.070658778502462</v>
      </c>
      <c r="I28" s="115">
        <v>88.435899466584715</v>
      </c>
      <c r="J28" s="116">
        <f t="shared" ref="J28" si="23">IF(ISERR(H28/I28*100),"-",H28/I28*100)</f>
        <v>82.625561812838271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3475.2310000000002</v>
      </c>
      <c r="F29" s="115">
        <v>10043.679</v>
      </c>
      <c r="G29" s="116">
        <f t="shared" ref="G29" si="24">IF(ISERR(E29/F29*100),"-",E29/F29*100)</f>
        <v>34.601175525422505</v>
      </c>
      <c r="H29" s="115">
        <v>39.529731117154512</v>
      </c>
      <c r="I29" s="115">
        <v>86.66536634633583</v>
      </c>
      <c r="J29" s="116">
        <f t="shared" ref="J29" si="25">IF(ISERR(H29/I29*100),"-",H29/I29*100)</f>
        <v>45.611912559377082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34693.805</v>
      </c>
      <c r="F30" s="115">
        <v>37067.114999999998</v>
      </c>
      <c r="G30" s="116">
        <f t="shared" ref="G30" si="26">IF(ISERR(E30/F30*100),"-",E30/F30*100)</f>
        <v>93.597262694979094</v>
      </c>
      <c r="H30" s="115">
        <v>256.51614943935954</v>
      </c>
      <c r="I30" s="115">
        <v>251.02513880565022</v>
      </c>
      <c r="J30" s="116">
        <f t="shared" ref="J30" si="27">IF(ISERR(H30/I30*100),"-",H30/I30*100)</f>
        <v>102.18743455728575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4970.1409999999996</v>
      </c>
      <c r="F31" s="115">
        <v>3380.364</v>
      </c>
      <c r="G31" s="116">
        <f t="shared" ref="G31" si="28">IF(ISERR(E31/F31*100),"-",E31/F31*100)</f>
        <v>147.02975774206564</v>
      </c>
      <c r="H31" s="115">
        <v>117.23317064847859</v>
      </c>
      <c r="I31" s="115">
        <v>143.50921942134042</v>
      </c>
      <c r="J31" s="116">
        <f t="shared" ref="J31" si="29">IF(ISERR(H31/I31*100),"-",H31/I31*100)</f>
        <v>81.690340955924341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137294.08499999999</v>
      </c>
      <c r="F33" s="115">
        <v>128486.71799999999</v>
      </c>
      <c r="G33" s="116">
        <f t="shared" ref="G32:G33" si="30">IF(ISERR(E33/F33*100),"-",E33/F33*100)</f>
        <v>106.85469061479181</v>
      </c>
      <c r="H33" s="115">
        <v>111.38256271564795</v>
      </c>
      <c r="I33" s="115">
        <v>123.19989918335372</v>
      </c>
      <c r="J33" s="116">
        <f t="shared" ref="J32:J33" si="31">IF(ISERR(H33/I33*100),"-",H33/I33*100)</f>
        <v>90.407998264577742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1.2450000000000001</v>
      </c>
      <c r="F34" s="115">
        <v>0.58699999999999997</v>
      </c>
      <c r="G34" s="116">
        <f t="shared" ref="G34" si="32">IF(ISERR(E34/F34*100),"-",E34/F34*100)</f>
        <v>212.09540034071551</v>
      </c>
      <c r="H34" s="115">
        <v>19696.848995983935</v>
      </c>
      <c r="I34" s="115">
        <v>255.60306643952302</v>
      </c>
      <c r="J34" s="116">
        <f t="shared" ref="J34" si="33">IF(ISERR(H34/I34*100),"-",H34/I34*100)</f>
        <v>7706.0300059601632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21339.113000000001</v>
      </c>
      <c r="F35" s="115">
        <v>20427.370999999999</v>
      </c>
      <c r="G35" s="116">
        <f t="shared" ref="G35" si="34">IF(ISERR(E35/F35*100),"-",E35/F35*100)</f>
        <v>104.46333500282539</v>
      </c>
      <c r="H35" s="115">
        <v>228.80379817099239</v>
      </c>
      <c r="I35" s="115">
        <v>193.61741738572232</v>
      </c>
      <c r="J35" s="116">
        <f t="shared" ref="J35" si="35">IF(ISERR(H35/I35*100),"-",H35/I35*100)</f>
        <v>118.17314850098026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71010.294999999998</v>
      </c>
      <c r="F36" s="115">
        <v>62608.453999999998</v>
      </c>
      <c r="G36" s="116">
        <f t="shared" ref="G36" si="36">IF(ISERR(E36/F36*100),"-",E36/F36*100)</f>
        <v>113.41965894893364</v>
      </c>
      <c r="H36" s="115">
        <v>59.836686666348875</v>
      </c>
      <c r="I36" s="115">
        <v>50.307506171610626</v>
      </c>
      <c r="J36" s="116">
        <f t="shared" ref="J36" si="37">IF(ISERR(H36/I36*100),"-",H36/I36*100)</f>
        <v>118.94186617446707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4666.1819999999998</v>
      </c>
      <c r="F39" s="115">
        <v>9771.4950000000008</v>
      </c>
      <c r="G39" s="116">
        <f t="shared" ref="G38:G39" si="40">IF(ISERR(E39/F39*100),"-",E39/F39*100)</f>
        <v>47.752999924781207</v>
      </c>
      <c r="H39" s="115">
        <v>231.08780733370449</v>
      </c>
      <c r="I39" s="115">
        <v>134.03991098598524</v>
      </c>
      <c r="J39" s="116">
        <f t="shared" ref="J38:J39" si="41">IF(ISERR(H39/I39*100),"-",H39/I39*100)</f>
        <v>172.40223873161648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2330.4580000000001</v>
      </c>
      <c r="F40" s="115">
        <v>1538.2470000000001</v>
      </c>
      <c r="G40" s="116">
        <f t="shared" ref="G40" si="42">IF(ISERR(E40/F40*100),"-",E40/F40*100)</f>
        <v>151.50089680005877</v>
      </c>
      <c r="H40" s="115">
        <v>614.74290418449937</v>
      </c>
      <c r="I40" s="115">
        <v>734.55791560133059</v>
      </c>
      <c r="J40" s="116">
        <f t="shared" ref="J40" si="43">IF(ISERR(H40/I40*100),"-",H40/I40*100)</f>
        <v>83.688827133698894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233.33600000000001</v>
      </c>
      <c r="F41" s="115">
        <v>324.96800000000002</v>
      </c>
      <c r="G41" s="116">
        <f t="shared" ref="G41" si="44">IF(ISERR(E41/F41*100),"-",E41/F41*100)</f>
        <v>71.802762118116249</v>
      </c>
      <c r="H41" s="115">
        <v>1786.7305516508384</v>
      </c>
      <c r="I41" s="115">
        <v>1886.1085152999681</v>
      </c>
      <c r="J41" s="116">
        <f t="shared" ref="J41" si="45">IF(ISERR(H41/I41*100),"-",H41/I41*100)</f>
        <v>94.731058004193116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208.01</v>
      </c>
      <c r="F42" s="115">
        <v>1.085</v>
      </c>
      <c r="G42" s="116">
        <f t="shared" ref="G42" si="46">IF(ISERR(E42/F42*100),"-",E42/F42*100)</f>
        <v>19171.428571428572</v>
      </c>
      <c r="H42" s="115">
        <v>687.0654776212682</v>
      </c>
      <c r="I42" s="115">
        <v>350.61382488479262</v>
      </c>
      <c r="J42" s="116">
        <f t="shared" ref="J42" si="47">IF(ISERR(H42/I42*100),"-",H42/I42*100)</f>
        <v>195.96074907971169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2477</v>
      </c>
      <c r="F43" s="115">
        <v>816</v>
      </c>
      <c r="G43" s="116">
        <f t="shared" ref="G43" si="48">IF(ISERR(E43/F43*100),"-",E43/F43*100)</f>
        <v>303.55392156862746</v>
      </c>
      <c r="H43" s="115">
        <v>707.11707710940652</v>
      </c>
      <c r="I43" s="115">
        <v>726.80147058823525</v>
      </c>
      <c r="J43" s="116">
        <f t="shared" ref="J43" si="49">IF(ISERR(H43/I43*100),"-",H43/I43*100)</f>
        <v>97.291640939733213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13030.11</v>
      </c>
      <c r="F45" s="115">
        <v>14496.552</v>
      </c>
      <c r="G45" s="116">
        <f t="shared" ref="G44:G45" si="50">IF(ISERR(E45/F45*100),"-",E45/F45*100)</f>
        <v>89.884201429415782</v>
      </c>
      <c r="H45" s="115">
        <v>467.01276159602645</v>
      </c>
      <c r="I45" s="115">
        <v>363.84914571409809</v>
      </c>
      <c r="J45" s="116">
        <f t="shared" ref="J44:J45" si="51">IF(ISERR(H45/I45*100),"-",H45/I45*100)</f>
        <v>128.35340335332032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6535.98</v>
      </c>
      <c r="F46" s="115">
        <v>5495.3969999999999</v>
      </c>
      <c r="G46" s="116">
        <f t="shared" ref="G46" si="52">IF(ISERR(E46/F46*100),"-",E46/F46*100)</f>
        <v>118.9355382331795</v>
      </c>
      <c r="H46" s="115">
        <v>224.60673900470931</v>
      </c>
      <c r="I46" s="115">
        <v>246.44034798577792</v>
      </c>
      <c r="J46" s="116">
        <f t="shared" ref="J46" si="53">IF(ISERR(H46/I46*100),"-",H46/I46*100)</f>
        <v>91.140408151700626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1978.4829999999999</v>
      </c>
      <c r="F47" s="115">
        <v>2244.1959999999999</v>
      </c>
      <c r="G47" s="116">
        <f t="shared" ref="G47" si="54">IF(ISERR(E47/F47*100),"-",E47/F47*100)</f>
        <v>88.159991373302518</v>
      </c>
      <c r="H47" s="115">
        <v>722.25017298607065</v>
      </c>
      <c r="I47" s="115">
        <v>678.96254828009671</v>
      </c>
      <c r="J47" s="116">
        <f t="shared" ref="J47" si="55">IF(ISERR(H47/I47*100),"-",H47/I47*100)</f>
        <v>106.37555411791524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50.526000000000003</v>
      </c>
      <c r="F48" s="115">
        <v>33.146000000000001</v>
      </c>
      <c r="G48" s="116">
        <f t="shared" ref="G48" si="56">IF(ISERR(E48/F48*100),"-",E48/F48*100)</f>
        <v>152.43468291799914</v>
      </c>
      <c r="H48" s="115">
        <v>1347.9321141590469</v>
      </c>
      <c r="I48" s="115">
        <v>1430.4603270379532</v>
      </c>
      <c r="J48" s="116">
        <f t="shared" ref="J48" si="57">IF(ISERR(H48/I48*100),"-",H48/I48*100)</f>
        <v>94.230653495312438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2411.8040000000001</v>
      </c>
      <c r="F49" s="115">
        <v>2467.8870000000002</v>
      </c>
      <c r="G49" s="116">
        <f t="shared" ref="G49" si="58">IF(ISERR(E49/F49*100),"-",E49/F49*100)</f>
        <v>97.727489143546691</v>
      </c>
      <c r="H49" s="115">
        <v>815.7901956377882</v>
      </c>
      <c r="I49" s="115">
        <v>989.05721453210788</v>
      </c>
      <c r="J49" s="116">
        <f t="shared" ref="J49" si="59">IF(ISERR(H49/I49*100),"-",H49/I49*100)</f>
        <v>82.481597995694628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流通グループ</dc:creator>
  <cp:lastModifiedBy>流通グループ</cp:lastModifiedBy>
  <dcterms:created xsi:type="dcterms:W3CDTF">2025-08-28T08:33:51Z</dcterms:created>
  <dcterms:modified xsi:type="dcterms:W3CDTF">2025-08-28T08:33:56Z</dcterms:modified>
</cp:coreProperties>
</file>