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.5\share\fdss_root\帳票出力\data\santi\2025\month\"/>
    </mc:Choice>
  </mc:AlternateContent>
  <xr:revisionPtr revIDLastSave="0" documentId="8_{5AB5908B-8102-42F1-901A-97415C1A038E}" xr6:coauthVersionLast="47" xr6:coauthVersionMax="47" xr10:uidLastSave="{00000000-0000-0000-0000-000000000000}"/>
  <bookViews>
    <workbookView xWindow="-110" yWindow="-110" windowWidth="19420" windowHeight="10300" xr2:uid="{0DA06B29-CE13-437E-A47D-93BAFF5553E7}"/>
  </bookViews>
  <sheets>
    <sheet name="月別品目別上場水揚量・価格表" sheetId="2" r:id="rId1"/>
    <sheet name="漁港別品目別上場水揚量・価格表" sheetId="3" r:id="rId2"/>
    <sheet name="累計上場水揚量・価格表" sheetId="4" r:id="rId3"/>
  </sheets>
  <externalReferences>
    <externalReference r:id="rId4"/>
    <externalReference r:id="rId5"/>
    <externalReference r:id="rId6"/>
  </externalReferences>
  <definedNames>
    <definedName name="cmdCancel_Click">[1]!cmdCancel_Click</definedName>
    <definedName name="cmdOk_Click">[1]!cmdOk_Click</definedName>
    <definedName name="_xlnm.Print_Area" localSheetId="2">累計上場水揚量・価格表!$A$1:$J$50</definedName>
    <definedName name="Print_Click">[2]!Print_Click</definedName>
    <definedName name="_xlnm.Print_Titles" localSheetId="1">漁港別品目別上場水揚量・価格表!$A:$C,漁港別品目別上場水揚量・価格表!$1:$4</definedName>
    <definedName name="_xlnm.Print_Titles" localSheetId="0">月別品目別上場水揚量・価格表!$A:$C</definedName>
    <definedName name="_xlnm.Print_Titles" localSheetId="2">累計上場水揚量・価格表!$1:$8</definedName>
    <definedName name="Quit_Click">[2]!Quit_Click</definedName>
    <definedName name="System_Print1">#REF!</definedName>
    <definedName name="System_Print2">#REF!</definedName>
    <definedName name="System_Print3">#REF!</definedName>
    <definedName name="x">#REF!</definedName>
    <definedName name="書式パターン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4" l="1"/>
  <c r="G49" i="4"/>
  <c r="J48" i="4"/>
  <c r="G48" i="4"/>
  <c r="J47" i="4"/>
  <c r="G47" i="4"/>
  <c r="J46" i="4"/>
  <c r="G46" i="4"/>
  <c r="J45" i="4"/>
  <c r="G45" i="4"/>
  <c r="J43" i="4"/>
  <c r="G43" i="4"/>
  <c r="J42" i="4"/>
  <c r="G42" i="4"/>
  <c r="J41" i="4"/>
  <c r="G41" i="4"/>
  <c r="J40" i="4"/>
  <c r="G40" i="4"/>
  <c r="J39" i="4"/>
  <c r="G39" i="4"/>
  <c r="J37" i="4"/>
  <c r="G37" i="4"/>
  <c r="J36" i="4"/>
  <c r="G36" i="4"/>
  <c r="J35" i="4"/>
  <c r="G35" i="4"/>
  <c r="J34" i="4"/>
  <c r="G34" i="4"/>
  <c r="J33" i="4"/>
  <c r="G33" i="4"/>
  <c r="J31" i="4"/>
  <c r="G31" i="4"/>
  <c r="J30" i="4"/>
  <c r="G30" i="4"/>
  <c r="J29" i="4"/>
  <c r="G29" i="4"/>
  <c r="J28" i="4"/>
  <c r="G28" i="4"/>
  <c r="J27" i="4"/>
  <c r="G27" i="4"/>
  <c r="J25" i="4"/>
  <c r="G25" i="4"/>
  <c r="J24" i="4"/>
  <c r="G24" i="4"/>
  <c r="J23" i="4"/>
  <c r="G23" i="4"/>
  <c r="J22" i="4"/>
  <c r="G22" i="4"/>
  <c r="J21" i="4"/>
  <c r="G21" i="4"/>
  <c r="J19" i="4"/>
  <c r="G19" i="4"/>
  <c r="J18" i="4"/>
  <c r="G18" i="4"/>
  <c r="J17" i="4"/>
  <c r="G17" i="4"/>
  <c r="J16" i="4"/>
  <c r="G16" i="4"/>
  <c r="J15" i="4"/>
  <c r="G15" i="4"/>
  <c r="J13" i="4"/>
  <c r="G13" i="4"/>
  <c r="J12" i="4"/>
  <c r="G12" i="4"/>
  <c r="J11" i="4"/>
  <c r="G11" i="4"/>
  <c r="J10" i="4"/>
  <c r="G10" i="4"/>
  <c r="J9" i="4"/>
  <c r="G9" i="4"/>
  <c r="BT8" i="3"/>
  <c r="BU8" i="3" s="1"/>
  <c r="BR8" i="3"/>
  <c r="BS8" i="3" s="1"/>
  <c r="BP8" i="3"/>
  <c r="BQ8" i="3" s="1"/>
  <c r="BN8" i="3"/>
  <c r="BO8" i="3" s="1"/>
  <c r="BL8" i="3"/>
  <c r="BM8" i="3" s="1"/>
  <c r="BJ8" i="3"/>
  <c r="BK8" i="3" s="1"/>
  <c r="BH8" i="3"/>
  <c r="BI8" i="3" s="1"/>
  <c r="BF8" i="3"/>
  <c r="BG8" i="3" s="1"/>
  <c r="BD8" i="3"/>
  <c r="BE8" i="3" s="1"/>
  <c r="BB8" i="3"/>
  <c r="BC8" i="3" s="1"/>
  <c r="AZ8" i="3"/>
  <c r="BA8" i="3" s="1"/>
  <c r="AX8" i="3"/>
  <c r="AY8" i="3" s="1"/>
  <c r="AV8" i="3"/>
  <c r="AW8" i="3" s="1"/>
  <c r="AT8" i="3"/>
  <c r="AU8" i="3" s="1"/>
  <c r="AR8" i="3"/>
  <c r="AS8" i="3" s="1"/>
  <c r="AP8" i="3"/>
  <c r="AQ8" i="3" s="1"/>
  <c r="AN8" i="3"/>
  <c r="AO8" i="3" s="1"/>
  <c r="AL8" i="3"/>
  <c r="AM8" i="3" s="1"/>
  <c r="AJ8" i="3"/>
  <c r="AK8" i="3" s="1"/>
  <c r="AH8" i="3"/>
  <c r="AI8" i="3" s="1"/>
  <c r="AF8" i="3"/>
  <c r="AG8" i="3" s="1"/>
  <c r="AD8" i="3"/>
  <c r="AE8" i="3" s="1"/>
  <c r="AB8" i="3"/>
  <c r="AC8" i="3" s="1"/>
  <c r="Z8" i="3"/>
  <c r="AA8" i="3" s="1"/>
  <c r="X8" i="3"/>
  <c r="Y8" i="3" s="1"/>
  <c r="V8" i="3"/>
  <c r="W8" i="3" s="1"/>
  <c r="T8" i="3"/>
  <c r="U8" i="3" s="1"/>
  <c r="R8" i="3"/>
  <c r="S8" i="3" s="1"/>
  <c r="P8" i="3"/>
  <c r="Q8" i="3" s="1"/>
  <c r="N8" i="3"/>
  <c r="O8" i="3" s="1"/>
  <c r="L8" i="3"/>
  <c r="M8" i="3" s="1"/>
  <c r="J8" i="3"/>
  <c r="K8" i="3" s="1"/>
  <c r="H8" i="3"/>
  <c r="I8" i="3" s="1"/>
  <c r="F8" i="3"/>
  <c r="G8" i="3" s="1"/>
  <c r="D8" i="3"/>
  <c r="E8" i="3" s="1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</calcChain>
</file>

<file path=xl/sharedStrings.xml><?xml version="1.0" encoding="utf-8"?>
<sst xmlns="http://schemas.openxmlformats.org/spreadsheetml/2006/main" count="249" uniqueCount="139">
  <si>
    <t>年月</t>
    <rPh sb="0" eb="2">
      <t>ネンゲツ</t>
    </rPh>
    <phoneticPr fontId="8"/>
  </si>
  <si>
    <t>くろまぐろ
（生）</t>
    <phoneticPr fontId="9"/>
  </si>
  <si>
    <t>くろまぐろ
（冷）</t>
    <phoneticPr fontId="8"/>
  </si>
  <si>
    <t>みなみまぐろ
（冷）</t>
    <phoneticPr fontId="8"/>
  </si>
  <si>
    <t>びんなが（生）</t>
    <phoneticPr fontId="8"/>
  </si>
  <si>
    <t>びんなが（冷）</t>
    <phoneticPr fontId="8"/>
  </si>
  <si>
    <t>めばち（生）</t>
    <phoneticPr fontId="8"/>
  </si>
  <si>
    <t>めばち（冷）</t>
    <phoneticPr fontId="8"/>
  </si>
  <si>
    <t>きはだ（生）</t>
    <phoneticPr fontId="8"/>
  </si>
  <si>
    <t>きはだ（冷）</t>
    <phoneticPr fontId="8"/>
  </si>
  <si>
    <t>まかじき（生）</t>
    <phoneticPr fontId="8"/>
  </si>
  <si>
    <t>まかじき（冷）</t>
    <phoneticPr fontId="8"/>
  </si>
  <si>
    <t>めかじき（生）</t>
    <phoneticPr fontId="8"/>
  </si>
  <si>
    <t>めかじき（冷）</t>
    <phoneticPr fontId="8"/>
  </si>
  <si>
    <t>かつお（生）</t>
    <phoneticPr fontId="8"/>
  </si>
  <si>
    <t>かつお（冷）</t>
    <phoneticPr fontId="8"/>
  </si>
  <si>
    <t>まいわし</t>
    <phoneticPr fontId="8"/>
  </si>
  <si>
    <t>うるめいわし</t>
    <phoneticPr fontId="8"/>
  </si>
  <si>
    <t>かたくちいわし</t>
    <phoneticPr fontId="8"/>
  </si>
  <si>
    <t>まあじ</t>
    <phoneticPr fontId="8"/>
  </si>
  <si>
    <t>むろあじ</t>
    <phoneticPr fontId="8"/>
  </si>
  <si>
    <t>さば類</t>
    <phoneticPr fontId="8"/>
  </si>
  <si>
    <t>さんま</t>
    <phoneticPr fontId="8"/>
  </si>
  <si>
    <t>たら（生）</t>
    <phoneticPr fontId="8"/>
  </si>
  <si>
    <t>すけとうだら（生）</t>
    <phoneticPr fontId="8"/>
  </si>
  <si>
    <t>すけとうだら（冷）</t>
    <phoneticPr fontId="8"/>
  </si>
  <si>
    <t>ほっけ</t>
    <phoneticPr fontId="8"/>
  </si>
  <si>
    <t>するめいか（生）</t>
    <phoneticPr fontId="8"/>
  </si>
  <si>
    <t>するめいか（冷）</t>
    <phoneticPr fontId="8"/>
  </si>
  <si>
    <t>あかいか（生）</t>
    <phoneticPr fontId="8"/>
  </si>
  <si>
    <t>あかいか（冷）</t>
    <phoneticPr fontId="8"/>
  </si>
  <si>
    <t>ぶり類</t>
    <phoneticPr fontId="8"/>
  </si>
  <si>
    <t>かれい類（生）</t>
    <phoneticPr fontId="8"/>
  </si>
  <si>
    <t>まだい</t>
    <phoneticPr fontId="8"/>
  </si>
  <si>
    <t>ずわいがに</t>
    <phoneticPr fontId="8"/>
  </si>
  <si>
    <t>たこ類</t>
    <phoneticPr fontId="8"/>
  </si>
  <si>
    <t>（ ｔ ）</t>
    <phoneticPr fontId="8"/>
  </si>
  <si>
    <t>上場水揚量</t>
    <rPh sb="0" eb="2">
      <t>ジョウジョウ</t>
    </rPh>
    <rPh sb="2" eb="5">
      <t>ミズアゲリョウ</t>
    </rPh>
    <phoneticPr fontId="8"/>
  </si>
  <si>
    <t>対前月比(%)</t>
    <phoneticPr fontId="8"/>
  </si>
  <si>
    <t>対前年同月比(%)</t>
  </si>
  <si>
    <t>（1kg当たり円）</t>
    <phoneticPr fontId="9"/>
  </si>
  <si>
    <t>価　格</t>
    <phoneticPr fontId="8"/>
  </si>
  <si>
    <t>対前年同月比(%)</t>
    <rPh sb="0" eb="2">
      <t>カカク</t>
    </rPh>
    <phoneticPr fontId="8"/>
  </si>
  <si>
    <t>単位水揚量：ｔ価格：円/kg</t>
    <rPh sb="0" eb="2">
      <t>タンイ</t>
    </rPh>
    <rPh sb="2" eb="5">
      <t>ミ</t>
    </rPh>
    <rPh sb="7" eb="9">
      <t>カカク</t>
    </rPh>
    <rPh sb="10" eb="11">
      <t>エン</t>
    </rPh>
    <phoneticPr fontId="15"/>
  </si>
  <si>
    <t>漁港</t>
    <rPh sb="0" eb="2">
      <t>ギョコウ</t>
    </rPh>
    <phoneticPr fontId="16"/>
  </si>
  <si>
    <t>水揚量</t>
  </si>
  <si>
    <t>価格</t>
  </si>
  <si>
    <t>対象漁港計</t>
    <rPh sb="0" eb="2">
      <t>タイショウ</t>
    </rPh>
    <rPh sb="2" eb="4">
      <t>ギョコウ</t>
    </rPh>
    <phoneticPr fontId="16"/>
  </si>
  <si>
    <t>稚内</t>
  </si>
  <si>
    <t>紋別</t>
  </si>
  <si>
    <t>網走</t>
  </si>
  <si>
    <t>羅臼</t>
  </si>
  <si>
    <t>歯舞</t>
  </si>
  <si>
    <t>根室</t>
  </si>
  <si>
    <t>釧路</t>
  </si>
  <si>
    <t>函館</t>
  </si>
  <si>
    <t>小樽</t>
  </si>
  <si>
    <t>八戸</t>
  </si>
  <si>
    <t>宮古</t>
  </si>
  <si>
    <t>釜石</t>
  </si>
  <si>
    <t>大船渡</t>
  </si>
  <si>
    <t>気仙沼</t>
  </si>
  <si>
    <t>女川</t>
  </si>
  <si>
    <t>石巻</t>
  </si>
  <si>
    <t>塩釜</t>
  </si>
  <si>
    <t>小名浜</t>
  </si>
  <si>
    <t>大津</t>
  </si>
  <si>
    <t>波崎</t>
  </si>
  <si>
    <t>銚子</t>
  </si>
  <si>
    <t>勝浦(千葉)</t>
    <phoneticPr fontId="9"/>
  </si>
  <si>
    <t>三崎</t>
  </si>
  <si>
    <t>新潟</t>
  </si>
  <si>
    <t>小木</t>
  </si>
  <si>
    <t>沼津</t>
  </si>
  <si>
    <t>清水</t>
  </si>
  <si>
    <t>焼津</t>
  </si>
  <si>
    <t>奈屋浦</t>
  </si>
  <si>
    <t>勝浦(和歌山)</t>
    <phoneticPr fontId="9"/>
  </si>
  <si>
    <t>串本</t>
  </si>
  <si>
    <t>境</t>
  </si>
  <si>
    <t>浜田</t>
  </si>
  <si>
    <t>下関</t>
  </si>
  <si>
    <t>八幡浜</t>
  </si>
  <si>
    <t>愛南</t>
    <rPh sb="0" eb="2">
      <t>アイナン</t>
    </rPh>
    <phoneticPr fontId="9"/>
  </si>
  <si>
    <t>福岡</t>
  </si>
  <si>
    <t>唐津</t>
  </si>
  <si>
    <t>松浦</t>
  </si>
  <si>
    <t>長崎</t>
  </si>
  <si>
    <t>佐世保</t>
  </si>
  <si>
    <t>鶴見</t>
  </si>
  <si>
    <t>北浦</t>
  </si>
  <si>
    <t>油津</t>
  </si>
  <si>
    <t>枕崎</t>
  </si>
  <si>
    <t>山川</t>
  </si>
  <si>
    <t>鹿児島</t>
  </si>
  <si>
    <t>糸満</t>
    <rPh sb="0" eb="2">
      <t>イトマン</t>
    </rPh>
    <phoneticPr fontId="9"/>
  </si>
  <si>
    <t>くろまぐろ（生）</t>
  </si>
  <si>
    <t>くろまぐろ（冷）</t>
  </si>
  <si>
    <t>みなみまぐろ（冷）</t>
  </si>
  <si>
    <t>びんなが（生）</t>
  </si>
  <si>
    <t>びんなが（冷）</t>
  </si>
  <si>
    <t>めばち（生）</t>
  </si>
  <si>
    <t>めばち（冷）</t>
  </si>
  <si>
    <t>きはだ（生）</t>
  </si>
  <si>
    <t>きはだ（冷）</t>
  </si>
  <si>
    <t>まかじき（生）</t>
  </si>
  <si>
    <t>まかじき（冷）</t>
  </si>
  <si>
    <t>めかじき（生）</t>
  </si>
  <si>
    <t>めかじき（冷）</t>
  </si>
  <si>
    <t>かつお（生）</t>
  </si>
  <si>
    <t>かつお（冷）</t>
  </si>
  <si>
    <t>まいわし</t>
  </si>
  <si>
    <t>うるめいわし</t>
  </si>
  <si>
    <t>かたくちいわし</t>
  </si>
  <si>
    <t>まあじ</t>
  </si>
  <si>
    <t>むろあじ</t>
  </si>
  <si>
    <t>さば類</t>
  </si>
  <si>
    <t>さんま</t>
  </si>
  <si>
    <t>たら（生）</t>
  </si>
  <si>
    <t>すけとうだら（生）</t>
  </si>
  <si>
    <t>すけとうだら（冷）</t>
  </si>
  <si>
    <t>ほっけ</t>
  </si>
  <si>
    <t>するめいか（生）</t>
  </si>
  <si>
    <t>するめいか（冷）</t>
  </si>
  <si>
    <t>あかいか（生）</t>
  </si>
  <si>
    <t>あかいか（冷）</t>
  </si>
  <si>
    <t>ぶり類</t>
  </si>
  <si>
    <t>かれい類（生）</t>
  </si>
  <si>
    <t>まだい</t>
  </si>
  <si>
    <t>ずわいがに</t>
  </si>
  <si>
    <t>たこ類</t>
  </si>
  <si>
    <t xml:space="preserve">   ３　累積上場水揚量・価格</t>
    <rPh sb="5" eb="7">
      <t>ルイセキ</t>
    </rPh>
    <rPh sb="7" eb="9">
      <t>ジョウジョウ</t>
    </rPh>
    <phoneticPr fontId="8"/>
  </si>
  <si>
    <t>主要品目</t>
    <phoneticPr fontId="8"/>
  </si>
  <si>
    <t>累 積 の 上 場 水 揚 量  （ ｔ ）</t>
    <rPh sb="6" eb="9">
      <t>ジョウジョウ</t>
    </rPh>
    <phoneticPr fontId="8"/>
  </si>
  <si>
    <t>累 積 の 平 均 価 格 （ 1kg 当 た り 円 ）</t>
    <rPh sb="20" eb="21">
      <t>ア</t>
    </rPh>
    <rPh sb="26" eb="27">
      <t>エン</t>
    </rPh>
    <phoneticPr fontId="8"/>
  </si>
  <si>
    <t>対前年</t>
  </si>
  <si>
    <t>同期比</t>
  </si>
  <si>
    <t xml:space="preserve">％ </t>
    <phoneticPr fontId="8"/>
  </si>
  <si>
    <t>1月～10月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</si>
</sst>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###\ ##0;\ \-##0;\-\ "/>
    <numFmt numFmtId="177" formatCode="#\ ###\ ###\ ##0\ ;\-##0\ "/>
    <numFmt numFmtId="178" formatCode="[$-411]gg&quot;.&quot;"/>
    <numFmt numFmtId="179" formatCode="[$-411]ee&quot;.&quot;"/>
    <numFmt numFmtId="180" formatCode="mm"/>
    <numFmt numFmtId="181" formatCode="###\ ###\ ##0\ ;\ \-##0;\-\ ;@\ "/>
    <numFmt numFmtId="182" formatCode="###\ ###\ ##0\ ;\ \-##0;\-\ "/>
    <numFmt numFmtId="183" formatCode="0_ ;[Red]\-0\ "/>
    <numFmt numFmtId="187" formatCode="##\ ###\ ###\ ###\ ##0;\ \-##0;\-\ "/>
    <numFmt numFmtId="188" formatCode="#\ ###\ ##0;\ \-##0;\-\ "/>
    <numFmt numFmtId="189" formatCode="##\ ###\ ###\ ###\ ##0;\ \-##0;\-\ ;@"/>
    <numFmt numFmtId="190" formatCode="##\ ###\ ###\ ###\ ##0;\ \-##0;\-"/>
    <numFmt numFmtId="191" formatCode="###\ ###\ ##0;\ \-##0;\-"/>
    <numFmt numFmtId="192" formatCode="[$-411]ggge&quot;年&quot;"/>
    <numFmt numFmtId="193" formatCode="[$-411]e&quot;年&quot;"/>
    <numFmt numFmtId="194" formatCode="#\ ###\ ###\ ##0\ \ \ ;\ \-##0;\-\ \ \ \ "/>
    <numFmt numFmtId="195" formatCode="###\ ###\ ##0\ ;\ \-##0\ ;\-\ "/>
    <numFmt numFmtId="196" formatCode="###\ ###\ ##0\ ;\ \-##0\ ;\-\ ;@\ "/>
  </numFmts>
  <fonts count="18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9"/>
      <name val="ＭＳ Ｐ明朝"/>
      <family val="1"/>
      <charset val="128"/>
    </font>
    <font>
      <sz val="14"/>
      <color rgb="FFFF0000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/>
    <xf numFmtId="0" fontId="14" fillId="0" borderId="0"/>
  </cellStyleXfs>
  <cellXfs count="10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2" applyFont="1"/>
    <xf numFmtId="0" fontId="5" fillId="0" borderId="0" xfId="1" applyFont="1" applyAlignment="1">
      <alignment horizontal="right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/>
    <xf numFmtId="0" fontId="5" fillId="0" borderId="2" xfId="1" applyFont="1" applyBorder="1" applyAlignment="1">
      <alignment horizontal="distributed" vertical="center" justifyLastLine="1"/>
    </xf>
    <xf numFmtId="0" fontId="4" fillId="0" borderId="2" xfId="2" applyBorder="1" applyAlignment="1">
      <alignment horizontal="distributed" vertical="center" justifyLastLine="1"/>
    </xf>
    <xf numFmtId="0" fontId="4" fillId="0" borderId="3" xfId="2" applyBorder="1" applyAlignment="1">
      <alignment horizontal="distributed" vertical="center" justifyLastLine="1"/>
    </xf>
    <xf numFmtId="176" fontId="5" fillId="0" borderId="4" xfId="1" applyNumberFormat="1" applyFont="1" applyBorder="1" applyAlignment="1">
      <alignment horizontal="center" vertical="center" wrapText="1"/>
    </xf>
    <xf numFmtId="176" fontId="10" fillId="0" borderId="4" xfId="1" applyNumberFormat="1" applyFont="1" applyBorder="1" applyAlignment="1">
      <alignment horizontal="center" vertical="center" wrapText="1"/>
    </xf>
    <xf numFmtId="0" fontId="4" fillId="0" borderId="5" xfId="2" applyBorder="1" applyAlignment="1">
      <alignment horizontal="distributed" vertical="center" justifyLastLine="1"/>
    </xf>
    <xf numFmtId="0" fontId="4" fillId="0" borderId="6" xfId="2" applyBorder="1" applyAlignment="1">
      <alignment horizontal="distributed" vertical="center" justifyLastLine="1"/>
    </xf>
    <xf numFmtId="176" fontId="5" fillId="0" borderId="7" xfId="1" applyNumberFormat="1" applyFont="1" applyBorder="1" applyAlignment="1">
      <alignment horizontal="center" vertical="center" wrapText="1"/>
    </xf>
    <xf numFmtId="176" fontId="10" fillId="0" borderId="7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distributed" vertical="center"/>
    </xf>
    <xf numFmtId="0" fontId="5" fillId="0" borderId="8" xfId="1" applyFont="1" applyBorder="1"/>
    <xf numFmtId="177" fontId="5" fillId="0" borderId="0" xfId="1" applyNumberFormat="1" applyFont="1" applyAlignment="1">
      <alignment horizontal="right"/>
    </xf>
    <xf numFmtId="0" fontId="5" fillId="0" borderId="0" xfId="1" applyFont="1" applyAlignment="1">
      <alignment horizontal="distributed" vertical="center" justifyLastLine="1"/>
    </xf>
    <xf numFmtId="0" fontId="11" fillId="0" borderId="0" xfId="2" applyFont="1" applyAlignment="1">
      <alignment horizontal="distributed" vertical="center" justifyLastLine="1"/>
    </xf>
    <xf numFmtId="0" fontId="11" fillId="0" borderId="8" xfId="2" applyFont="1" applyBorder="1" applyAlignment="1">
      <alignment horizontal="distributed" vertical="center" justifyLastLine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49" fontId="5" fillId="0" borderId="0" xfId="1" applyNumberFormat="1" applyFont="1" applyAlignment="1">
      <alignment vertical="center"/>
    </xf>
    <xf numFmtId="0" fontId="5" fillId="0" borderId="8" xfId="1" applyFont="1" applyBorder="1" applyAlignment="1">
      <alignment horizontal="right"/>
    </xf>
    <xf numFmtId="177" fontId="5" fillId="0" borderId="0" xfId="1" applyNumberFormat="1" applyFont="1" applyAlignment="1">
      <alignment horizontal="right" vertical="center"/>
    </xf>
    <xf numFmtId="0" fontId="5" fillId="0" borderId="8" xfId="1" applyFont="1" applyBorder="1" applyAlignment="1">
      <alignment horizontal="distributed" vertical="center" justifyLastLine="1"/>
    </xf>
    <xf numFmtId="0" fontId="5" fillId="0" borderId="8" xfId="1" applyFont="1" applyBorder="1" applyAlignment="1">
      <alignment vertical="center"/>
    </xf>
    <xf numFmtId="49" fontId="5" fillId="0" borderId="0" xfId="2" applyNumberFormat="1" applyFont="1"/>
    <xf numFmtId="178" fontId="5" fillId="0" borderId="0" xfId="1" applyNumberFormat="1" applyFont="1" applyAlignment="1">
      <alignment horizontal="right" vertical="center"/>
    </xf>
    <xf numFmtId="179" fontId="5" fillId="0" borderId="0" xfId="1" applyNumberFormat="1" applyFont="1" applyAlignment="1">
      <alignment horizontal="right" vertical="center"/>
    </xf>
    <xf numFmtId="180" fontId="5" fillId="0" borderId="8" xfId="1" applyNumberFormat="1" applyFont="1" applyBorder="1" applyAlignment="1">
      <alignment horizontal="right" vertical="center"/>
    </xf>
    <xf numFmtId="181" fontId="5" fillId="0" borderId="0" xfId="1" applyNumberFormat="1" applyFont="1" applyAlignment="1">
      <alignment horizontal="right" vertical="center"/>
    </xf>
    <xf numFmtId="178" fontId="12" fillId="0" borderId="0" xfId="1" applyNumberFormat="1" applyFont="1" applyAlignment="1">
      <alignment horizontal="right" vertical="center"/>
    </xf>
    <xf numFmtId="179" fontId="12" fillId="0" borderId="0" xfId="1" applyNumberFormat="1" applyFont="1" applyAlignment="1">
      <alignment horizontal="right" vertical="center"/>
    </xf>
    <xf numFmtId="180" fontId="12" fillId="0" borderId="8" xfId="1" applyNumberFormat="1" applyFont="1" applyBorder="1" applyAlignment="1">
      <alignment horizontal="right" vertical="center"/>
    </xf>
    <xf numFmtId="182" fontId="12" fillId="0" borderId="0" xfId="1" applyNumberFormat="1" applyFont="1" applyAlignment="1">
      <alignment horizontal="right" vertical="center"/>
    </xf>
    <xf numFmtId="0" fontId="12" fillId="0" borderId="0" xfId="2" applyFont="1"/>
    <xf numFmtId="0" fontId="5" fillId="0" borderId="8" xfId="1" applyFont="1" applyBorder="1" applyAlignment="1">
      <alignment horizontal="right" vertical="center"/>
    </xf>
    <xf numFmtId="0" fontId="4" fillId="0" borderId="0" xfId="2" applyAlignment="1">
      <alignment horizontal="distributed" vertical="center" justifyLastLine="1"/>
    </xf>
    <xf numFmtId="0" fontId="4" fillId="0" borderId="8" xfId="2" applyBorder="1" applyAlignment="1">
      <alignment horizontal="distributed" vertical="center" justifyLastLine="1"/>
    </xf>
    <xf numFmtId="0" fontId="5" fillId="0" borderId="5" xfId="1" applyFont="1" applyBorder="1" applyAlignment="1">
      <alignment vertical="center"/>
    </xf>
    <xf numFmtId="49" fontId="5" fillId="0" borderId="5" xfId="1" applyNumberFormat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9" xfId="1" applyFont="1" applyBorder="1" applyAlignment="1">
      <alignment vertical="center"/>
    </xf>
    <xf numFmtId="177" fontId="5" fillId="0" borderId="10" xfId="1" applyNumberFormat="1" applyFont="1" applyBorder="1" applyAlignment="1">
      <alignment horizontal="right" vertical="center"/>
    </xf>
    <xf numFmtId="0" fontId="10" fillId="0" borderId="0" xfId="1" applyFont="1"/>
    <xf numFmtId="0" fontId="13" fillId="0" borderId="8" xfId="2" applyFont="1" applyBorder="1" applyAlignment="1">
      <alignment horizontal="right"/>
    </xf>
    <xf numFmtId="182" fontId="5" fillId="0" borderId="0" xfId="1" applyNumberFormat="1" applyFont="1" applyAlignment="1">
      <alignment horizontal="right" vertical="center"/>
    </xf>
    <xf numFmtId="0" fontId="5" fillId="0" borderId="5" xfId="1" applyFont="1" applyBorder="1"/>
    <xf numFmtId="183" fontId="5" fillId="0" borderId="5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176" fontId="5" fillId="0" borderId="0" xfId="1" applyNumberFormat="1" applyFont="1" applyAlignment="1">
      <alignment horizontal="right"/>
    </xf>
    <xf numFmtId="0" fontId="5" fillId="0" borderId="0" xfId="3" applyFont="1"/>
    <xf numFmtId="0" fontId="7" fillId="0" borderId="0" xfId="1" applyFont="1" applyAlignment="1">
      <alignment vertical="top"/>
    </xf>
    <xf numFmtId="0" fontId="5" fillId="0" borderId="0" xfId="3" applyFont="1" applyAlignment="1">
      <alignment horizontal="right"/>
    </xf>
    <xf numFmtId="0" fontId="5" fillId="0" borderId="1" xfId="3" applyFont="1" applyBorder="1"/>
    <xf numFmtId="0" fontId="5" fillId="0" borderId="2" xfId="3" applyFont="1" applyBorder="1" applyAlignment="1">
      <alignment horizontal="distributed" vertical="center" justifyLastLine="1"/>
    </xf>
    <xf numFmtId="0" fontId="11" fillId="0" borderId="2" xfId="2" applyFont="1" applyBorder="1" applyAlignment="1">
      <alignment horizontal="distributed" vertical="center" justifyLastLine="1"/>
    </xf>
    <xf numFmtId="0" fontId="11" fillId="0" borderId="3" xfId="2" applyFont="1" applyBorder="1" applyAlignment="1">
      <alignment horizontal="distributed" vertical="center" justifyLastLine="1"/>
    </xf>
    <xf numFmtId="187" fontId="5" fillId="0" borderId="11" xfId="1" applyNumberFormat="1" applyFont="1" applyBorder="1" applyAlignment="1">
      <alignment horizontal="centerContinuous" vertical="center"/>
    </xf>
    <xf numFmtId="187" fontId="5" fillId="0" borderId="12" xfId="1" applyNumberFormat="1" applyFont="1" applyBorder="1" applyAlignment="1">
      <alignment horizontal="centerContinuous" vertical="center"/>
    </xf>
    <xf numFmtId="0" fontId="11" fillId="0" borderId="5" xfId="2" applyFont="1" applyBorder="1" applyAlignment="1">
      <alignment horizontal="distributed" vertical="center" justifyLastLine="1"/>
    </xf>
    <xf numFmtId="0" fontId="11" fillId="0" borderId="6" xfId="2" applyFont="1" applyBorder="1" applyAlignment="1">
      <alignment horizontal="distributed" vertical="center" justifyLastLine="1"/>
    </xf>
    <xf numFmtId="187" fontId="5" fillId="0" borderId="6" xfId="1" applyNumberFormat="1" applyFont="1" applyBorder="1" applyAlignment="1">
      <alignment horizontal="center" vertical="center"/>
    </xf>
    <xf numFmtId="0" fontId="5" fillId="0" borderId="10" xfId="3" applyFont="1" applyBorder="1"/>
    <xf numFmtId="0" fontId="5" fillId="0" borderId="10" xfId="1" applyFont="1" applyBorder="1" applyAlignment="1">
      <alignment horizontal="distributed"/>
    </xf>
    <xf numFmtId="0" fontId="5" fillId="0" borderId="9" xfId="1" applyFont="1" applyBorder="1"/>
    <xf numFmtId="187" fontId="5" fillId="0" borderId="10" xfId="1" applyNumberFormat="1" applyFont="1" applyBorder="1" applyAlignment="1">
      <alignment horizontal="right"/>
    </xf>
    <xf numFmtId="188" fontId="5" fillId="0" borderId="10" xfId="1" applyNumberFormat="1" applyFont="1" applyBorder="1" applyAlignment="1">
      <alignment horizontal="right"/>
    </xf>
    <xf numFmtId="0" fontId="5" fillId="0" borderId="0" xfId="1" applyFont="1" applyAlignment="1">
      <alignment horizontal="distributed" vertical="distributed"/>
    </xf>
    <xf numFmtId="189" fontId="5" fillId="0" borderId="0" xfId="1" applyNumberFormat="1" applyFont="1" applyAlignment="1">
      <alignment horizontal="right"/>
    </xf>
    <xf numFmtId="0" fontId="5" fillId="0" borderId="0" xfId="1" applyFont="1" applyAlignment="1">
      <alignment horizontal="distributed"/>
    </xf>
    <xf numFmtId="187" fontId="5" fillId="0" borderId="0" xfId="1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190" fontId="5" fillId="0" borderId="0" xfId="1" applyNumberFormat="1" applyFont="1" applyAlignment="1">
      <alignment horizontal="right"/>
    </xf>
    <xf numFmtId="191" fontId="5" fillId="0" borderId="0" xfId="1" applyNumberFormat="1" applyFont="1" applyAlignment="1">
      <alignment horizontal="right"/>
    </xf>
    <xf numFmtId="0" fontId="5" fillId="0" borderId="8" xfId="3" applyFont="1" applyBorder="1"/>
    <xf numFmtId="0" fontId="10" fillId="0" borderId="0" xfId="1" applyFont="1" applyAlignment="1">
      <alignment horizontal="distributed"/>
    </xf>
    <xf numFmtId="0" fontId="5" fillId="0" borderId="5" xfId="3" applyFont="1" applyBorder="1"/>
    <xf numFmtId="0" fontId="5" fillId="0" borderId="6" xfId="3" applyFont="1" applyBorder="1"/>
    <xf numFmtId="0" fontId="5" fillId="0" borderId="5" xfId="3" applyFont="1" applyBorder="1" applyAlignment="1">
      <alignment horizontal="right"/>
    </xf>
    <xf numFmtId="0" fontId="5" fillId="0" borderId="0" xfId="1" applyFont="1" applyAlignment="1">
      <alignment horizontal="left"/>
    </xf>
    <xf numFmtId="188" fontId="5" fillId="0" borderId="0" xfId="1" applyNumberFormat="1" applyFont="1"/>
    <xf numFmtId="188" fontId="5" fillId="0" borderId="0" xfId="1" applyNumberFormat="1" applyFont="1" applyAlignment="1">
      <alignment vertical="top"/>
    </xf>
    <xf numFmtId="0" fontId="17" fillId="0" borderId="2" xfId="2" applyFont="1" applyBorder="1" applyAlignment="1">
      <alignment horizontal="distributed" vertical="center" justifyLastLine="1"/>
    </xf>
    <xf numFmtId="0" fontId="17" fillId="0" borderId="3" xfId="2" applyFont="1" applyBorder="1" applyAlignment="1">
      <alignment horizontal="distributed" vertical="center" justifyLastLine="1"/>
    </xf>
    <xf numFmtId="176" fontId="5" fillId="0" borderId="11" xfId="1" applyNumberFormat="1" applyFont="1" applyBorder="1" applyAlignment="1">
      <alignment horizontal="centerContinuous" vertical="center"/>
    </xf>
    <xf numFmtId="176" fontId="5" fillId="0" borderId="12" xfId="1" applyNumberFormat="1" applyFont="1" applyBorder="1" applyAlignment="1">
      <alignment horizontal="centerContinuous" vertical="center"/>
    </xf>
    <xf numFmtId="188" fontId="5" fillId="0" borderId="11" xfId="1" applyNumberFormat="1" applyFont="1" applyBorder="1" applyAlignment="1">
      <alignment horizontal="centerContinuous" vertical="center"/>
    </xf>
    <xf numFmtId="0" fontId="17" fillId="0" borderId="0" xfId="2" applyFont="1" applyAlignment="1">
      <alignment horizontal="distributed" vertical="center" justifyLastLine="1"/>
    </xf>
    <xf numFmtId="0" fontId="17" fillId="0" borderId="8" xfId="2" applyFont="1" applyBorder="1" applyAlignment="1">
      <alignment horizontal="distributed" vertical="center" justifyLastLine="1"/>
    </xf>
    <xf numFmtId="192" fontId="5" fillId="0" borderId="9" xfId="1" applyNumberFormat="1" applyFont="1" applyBorder="1" applyAlignment="1">
      <alignment horizontal="center"/>
    </xf>
    <xf numFmtId="193" fontId="5" fillId="0" borderId="8" xfId="1" applyNumberFormat="1" applyFont="1" applyBorder="1" applyAlignment="1">
      <alignment horizontal="center"/>
    </xf>
    <xf numFmtId="176" fontId="5" fillId="0" borderId="8" xfId="1" applyNumberFormat="1" applyFont="1" applyBorder="1" applyAlignment="1">
      <alignment horizontal="center"/>
    </xf>
    <xf numFmtId="176" fontId="5" fillId="0" borderId="0" xfId="1" applyNumberFormat="1" applyFont="1" applyAlignment="1">
      <alignment horizontal="center"/>
    </xf>
    <xf numFmtId="0" fontId="17" fillId="0" borderId="5" xfId="2" applyFont="1" applyBorder="1" applyAlignment="1">
      <alignment horizontal="distributed" vertical="center" justifyLastLine="1"/>
    </xf>
    <xf numFmtId="0" fontId="17" fillId="0" borderId="6" xfId="2" applyFont="1" applyBorder="1" applyAlignment="1">
      <alignment horizontal="distributed" vertical="center" justifyLastLine="1"/>
    </xf>
    <xf numFmtId="0" fontId="5" fillId="0" borderId="6" xfId="2" applyFont="1" applyBorder="1" applyAlignment="1">
      <alignment horizontal="center" vertical="top"/>
    </xf>
    <xf numFmtId="176" fontId="5" fillId="0" borderId="6" xfId="1" applyNumberFormat="1" applyFont="1" applyBorder="1" applyAlignment="1">
      <alignment horizontal="center" vertical="top"/>
    </xf>
    <xf numFmtId="176" fontId="5" fillId="0" borderId="5" xfId="1" applyNumberFormat="1" applyFont="1" applyBorder="1" applyAlignment="1">
      <alignment horizontal="center" vertical="top"/>
    </xf>
    <xf numFmtId="194" fontId="5" fillId="0" borderId="0" xfId="1" applyNumberFormat="1" applyFont="1" applyAlignment="1">
      <alignment horizontal="right" vertical="center"/>
    </xf>
    <xf numFmtId="49" fontId="5" fillId="0" borderId="0" xfId="1" applyNumberFormat="1" applyFont="1" applyAlignment="1">
      <alignment horizontal="right" vertical="center"/>
    </xf>
    <xf numFmtId="195" fontId="5" fillId="0" borderId="0" xfId="1" applyNumberFormat="1" applyFont="1" applyAlignment="1">
      <alignment horizontal="right" vertical="center"/>
    </xf>
    <xf numFmtId="196" fontId="5" fillId="0" borderId="0" xfId="1" applyNumberFormat="1" applyFont="1" applyAlignment="1">
      <alignment horizontal="right" vertical="center"/>
    </xf>
    <xf numFmtId="0" fontId="5" fillId="0" borderId="6" xfId="1" applyFont="1" applyBorder="1" applyAlignment="1">
      <alignment vertical="center"/>
    </xf>
    <xf numFmtId="195" fontId="5" fillId="0" borderId="5" xfId="1" applyNumberFormat="1" applyFont="1" applyBorder="1" applyAlignment="1">
      <alignment horizontal="right" vertical="center"/>
    </xf>
    <xf numFmtId="196" fontId="5" fillId="0" borderId="5" xfId="1" applyNumberFormat="1" applyFont="1" applyBorder="1" applyAlignment="1">
      <alignment horizontal="right" vertical="center"/>
    </xf>
  </cellXfs>
  <cellStyles count="4">
    <cellStyle name="標準" xfId="0" builtinId="0"/>
    <cellStyle name="標準_sstA05A" xfId="2" xr:uid="{5805253A-53F1-44C1-BB78-5A78BCD5A7B6}"/>
    <cellStyle name="標準_月別結果表" xfId="1" xr:uid="{23D1BB52-2EFC-45B4-A30D-9607C1DFEDEC}"/>
    <cellStyle name="標準_新出力帳票集「変更後」" xfId="3" xr:uid="{D85CC6B1-D642-4460-ACB0-3608D7300E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38</xdr:col>
      <xdr:colOff>347663</xdr:colOff>
      <xdr:row>3</xdr:row>
      <xdr:rowOff>9525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CDE83D7-86FE-4E3E-9982-6F6710A0A57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2499638" cy="641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【統計表】</a:t>
          </a: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 １　月別品目別上場水揚量・価格</a:t>
          </a:r>
        </a:p>
      </xdr:txBody>
    </xdr:sp>
    <xdr:clientData fPrintsWithSheet="0"/>
  </xdr:twoCellAnchor>
  <xdr:twoCellAnchor>
    <xdr:from>
      <xdr:col>1</xdr:col>
      <xdr:colOff>0</xdr:colOff>
      <xdr:row>49</xdr:row>
      <xdr:rowOff>28578</xdr:rowOff>
    </xdr:from>
    <xdr:to>
      <xdr:col>43</xdr:col>
      <xdr:colOff>333375</xdr:colOff>
      <xdr:row>50</xdr:row>
      <xdr:rowOff>95253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7EB7E608-2BA2-4595-938E-BE2879A930AE}"/>
            </a:ext>
          </a:extLst>
        </xdr:cNvPr>
        <xdr:cNvSpPr txBox="1">
          <a:spLocks noChangeArrowheads="1"/>
        </xdr:cNvSpPr>
      </xdr:nvSpPr>
      <xdr:spPr bwMode="auto">
        <a:xfrm>
          <a:off x="317500" y="9404353"/>
          <a:ext cx="25215850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注：（生）は生鮮品、（冷）は冷凍品を示す。（以下の各表において同じ。）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</xdr:rowOff>
    </xdr:from>
    <xdr:to>
      <xdr:col>74</xdr:col>
      <xdr:colOff>0</xdr:colOff>
      <xdr:row>2</xdr:row>
      <xdr:rowOff>242889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CF92AC3-E1D3-4AB9-A2B5-B8FF1ECE8CAD}"/>
            </a:ext>
          </a:extLst>
        </xdr:cNvPr>
        <xdr:cNvSpPr txBox="1">
          <a:spLocks noChangeArrowheads="1"/>
        </xdr:cNvSpPr>
      </xdr:nvSpPr>
      <xdr:spPr bwMode="auto">
        <a:xfrm>
          <a:off x="222250" y="241301"/>
          <a:ext cx="3835399" cy="24288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２　漁港別品目別上場水揚量・価格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GJF1J\PARM\GJFA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GJF1S\PARM\GJFA1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dss_root\FDSS_MakeLists_2023&#24180;1&#26376;&#20197;&#38477;&#26376;&#22577;&#31639;&#20986;&#29992;&#65288;&#37027;&#35207;&#8594;&#31992;&#28288;&#65289;.xlsm" TargetMode="External"/><Relationship Id="rId1" Type="http://schemas.openxmlformats.org/officeDocument/2006/relationships/externalLinkPath" Target="file:///Z:\fdss_root\FDSS_MakeLists_2023&#24180;1&#26376;&#20197;&#38477;&#26376;&#22577;&#31639;&#20986;&#29992;&#65288;&#37027;&#35207;&#8594;&#31992;&#28288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JFA2"/>
    </sheetNames>
    <definedNames>
      <definedName name="cmdCancel_Click"/>
      <definedName name="cmdOk_Click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JFA1"/>
    </sheetNames>
    <definedNames>
      <definedName name="Print_Click"/>
      <definedName name="Quit_Click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制御"/>
      <sheetName val="説明"/>
      <sheetName val="設定1"/>
      <sheetName val="設定2"/>
      <sheetName val="tmp_L01"/>
      <sheetName val="tmp_L02"/>
      <sheetName val="tmp_L03"/>
      <sheetName val="tmp_L04"/>
      <sheetName val="tmp_L05"/>
      <sheetName val="tmp_L06"/>
      <sheetName val="市場"/>
      <sheetName val="魚種"/>
      <sheetName val="Sheet1"/>
      <sheetName val="Db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52CCF-46CB-4C62-A65C-31D1FD186F9C}">
  <sheetPr codeName="Sheet05"/>
  <dimension ref="A1:AL50"/>
  <sheetViews>
    <sheetView tabSelected="1" zoomScaleNormal="100" zoomScaleSheetLayoutView="85" workbookViewId="0">
      <pane xSplit="3" ySplit="6" topLeftCell="D7" activePane="bottomRight" state="frozen"/>
      <selection activeCell="N13" sqref="N13"/>
      <selection pane="topRight" activeCell="N13" sqref="N13"/>
      <selection pane="bottomLeft" activeCell="N13" sqref="N13"/>
      <selection pane="bottomRight"/>
    </sheetView>
  </sheetViews>
  <sheetFormatPr defaultColWidth="8" defaultRowHeight="11.25"/>
  <cols>
    <col min="1" max="2" width="4.125" style="6" customWidth="1"/>
    <col min="3" max="3" width="5" style="6" customWidth="1"/>
    <col min="4" max="5" width="7.875" style="53" customWidth="1"/>
    <col min="6" max="6" width="8.125" style="53" customWidth="1"/>
    <col min="7" max="38" width="7.875" style="53" customWidth="1"/>
    <col min="39" max="16384" width="8" style="2"/>
  </cols>
  <sheetData>
    <row r="1" spans="1:38" ht="18" customHeight="1">
      <c r="A1" s="1"/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5" customHeight="1">
      <c r="A2" s="4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ht="16.5" customHeight="1">
      <c r="A3" s="5"/>
      <c r="C3" s="2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spans="1:38" customFormat="1" ht="16.5" customHeight="1" thickBot="1"/>
    <row r="5" spans="1:38" ht="14.85" customHeight="1" thickTop="1">
      <c r="A5" s="7" t="s">
        <v>0</v>
      </c>
      <c r="B5" s="8"/>
      <c r="C5" s="9"/>
      <c r="D5" s="10" t="s">
        <v>1</v>
      </c>
      <c r="E5" s="10" t="s">
        <v>2</v>
      </c>
      <c r="F5" s="11" t="s">
        <v>3</v>
      </c>
      <c r="G5" s="10" t="s">
        <v>4</v>
      </c>
      <c r="H5" s="10" t="s">
        <v>5</v>
      </c>
      <c r="I5" s="10" t="s">
        <v>6</v>
      </c>
      <c r="J5" s="10" t="s">
        <v>7</v>
      </c>
      <c r="K5" s="10" t="s">
        <v>8</v>
      </c>
      <c r="L5" s="10" t="s">
        <v>9</v>
      </c>
      <c r="M5" s="10" t="s">
        <v>10</v>
      </c>
      <c r="N5" s="10" t="s">
        <v>11</v>
      </c>
      <c r="O5" s="10" t="s">
        <v>12</v>
      </c>
      <c r="P5" s="10" t="s">
        <v>13</v>
      </c>
      <c r="Q5" s="10" t="s">
        <v>14</v>
      </c>
      <c r="R5" s="10" t="s">
        <v>15</v>
      </c>
      <c r="S5" s="10" t="s">
        <v>16</v>
      </c>
      <c r="T5" s="10" t="s">
        <v>17</v>
      </c>
      <c r="U5" s="10" t="s">
        <v>18</v>
      </c>
      <c r="V5" s="10" t="s">
        <v>19</v>
      </c>
      <c r="W5" s="10" t="s">
        <v>20</v>
      </c>
      <c r="X5" s="10" t="s">
        <v>21</v>
      </c>
      <c r="Y5" s="10" t="s">
        <v>22</v>
      </c>
      <c r="Z5" s="10" t="s">
        <v>23</v>
      </c>
      <c r="AA5" s="10" t="s">
        <v>24</v>
      </c>
      <c r="AB5" s="10" t="s">
        <v>25</v>
      </c>
      <c r="AC5" s="10" t="s">
        <v>26</v>
      </c>
      <c r="AD5" s="10" t="s">
        <v>27</v>
      </c>
      <c r="AE5" s="10" t="s">
        <v>28</v>
      </c>
      <c r="AF5" s="10" t="s">
        <v>29</v>
      </c>
      <c r="AG5" s="10" t="s">
        <v>30</v>
      </c>
      <c r="AH5" s="10" t="s">
        <v>31</v>
      </c>
      <c r="AI5" s="10" t="s">
        <v>32</v>
      </c>
      <c r="AJ5" s="10" t="s">
        <v>33</v>
      </c>
      <c r="AK5" s="10" t="s">
        <v>34</v>
      </c>
      <c r="AL5" s="10" t="s">
        <v>35</v>
      </c>
    </row>
    <row r="6" spans="1:38" ht="14.85" customHeight="1">
      <c r="A6" s="12"/>
      <c r="B6" s="12"/>
      <c r="C6" s="13"/>
      <c r="D6" s="14"/>
      <c r="E6" s="14"/>
      <c r="F6" s="15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</row>
    <row r="7" spans="1:38" ht="8.25" customHeight="1">
      <c r="B7" s="16"/>
      <c r="C7" s="17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</row>
    <row r="8" spans="1:38" ht="14.45" customHeight="1">
      <c r="A8" s="19"/>
      <c r="B8" s="20"/>
      <c r="C8" s="21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</row>
    <row r="9" spans="1:38" ht="23.25" customHeight="1">
      <c r="A9" s="23"/>
      <c r="B9" s="24"/>
      <c r="C9" s="25" t="s">
        <v>36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</row>
    <row r="10" spans="1:38" ht="18" customHeight="1">
      <c r="A10" s="19" t="s">
        <v>37</v>
      </c>
      <c r="B10" s="19"/>
      <c r="C10" s="27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</row>
    <row r="11" spans="1:38" s="29" customFormat="1">
      <c r="A11" s="23"/>
      <c r="B11" s="24"/>
      <c r="C11" s="28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</row>
    <row r="12" spans="1:38" ht="15.95" customHeight="1">
      <c r="A12" s="30">
        <v>45566</v>
      </c>
      <c r="B12" s="31">
        <v>45566</v>
      </c>
      <c r="C12" s="32">
        <v>45566</v>
      </c>
      <c r="D12" s="33">
        <v>318.79300000000001</v>
      </c>
      <c r="E12" s="33">
        <v>0</v>
      </c>
      <c r="F12" s="33">
        <v>1018.557</v>
      </c>
      <c r="G12" s="33">
        <v>353.54399999999998</v>
      </c>
      <c r="H12" s="33">
        <v>877.93799999999999</v>
      </c>
      <c r="I12" s="33">
        <v>447.26100000000002</v>
      </c>
      <c r="J12" s="33">
        <v>1286.991</v>
      </c>
      <c r="K12" s="33">
        <v>330.55900000000003</v>
      </c>
      <c r="L12" s="33">
        <v>1133.7090000000001</v>
      </c>
      <c r="M12" s="33">
        <v>66.201999999999998</v>
      </c>
      <c r="N12" s="33">
        <v>4.2480000000000002</v>
      </c>
      <c r="O12" s="33">
        <v>314.048</v>
      </c>
      <c r="P12" s="33">
        <v>24.298999999999999</v>
      </c>
      <c r="Q12" s="33">
        <v>4767.3519999999999</v>
      </c>
      <c r="R12" s="33">
        <v>14106.276</v>
      </c>
      <c r="S12" s="33">
        <v>41870.023000000001</v>
      </c>
      <c r="T12" s="33">
        <v>4202.5469999999996</v>
      </c>
      <c r="U12" s="33">
        <v>568.14400000000001</v>
      </c>
      <c r="V12" s="33">
        <v>4768.277</v>
      </c>
      <c r="W12" s="33">
        <v>999.58799999999997</v>
      </c>
      <c r="X12" s="33">
        <v>12953.838</v>
      </c>
      <c r="Y12" s="33">
        <v>14235.851000000001</v>
      </c>
      <c r="Z12" s="33">
        <v>1834.7660000000001</v>
      </c>
      <c r="AA12" s="33">
        <v>4458.8249999999998</v>
      </c>
      <c r="AB12" s="33">
        <v>0</v>
      </c>
      <c r="AC12" s="33">
        <v>1736.713</v>
      </c>
      <c r="AD12" s="33">
        <v>2145.2150000000001</v>
      </c>
      <c r="AE12" s="33">
        <v>140.24799999999999</v>
      </c>
      <c r="AF12" s="33">
        <v>2.5999999999999999E-2</v>
      </c>
      <c r="AG12" s="33">
        <v>243</v>
      </c>
      <c r="AH12" s="33">
        <v>2633.9810000000002</v>
      </c>
      <c r="AI12" s="33">
        <v>731.846</v>
      </c>
      <c r="AJ12" s="33">
        <v>181.916</v>
      </c>
      <c r="AK12" s="33">
        <v>3.903</v>
      </c>
      <c r="AL12" s="33">
        <v>707.55399999999997</v>
      </c>
    </row>
    <row r="13" spans="1:38" ht="15.95" customHeight="1">
      <c r="A13" s="30"/>
      <c r="B13" s="31"/>
      <c r="C13" s="32">
        <v>45597</v>
      </c>
      <c r="D13" s="33">
        <v>241.19900000000001</v>
      </c>
      <c r="E13" s="33">
        <v>0</v>
      </c>
      <c r="F13" s="33">
        <v>303.51299999999998</v>
      </c>
      <c r="G13" s="33">
        <v>630.21799999999996</v>
      </c>
      <c r="H13" s="33">
        <v>154.398</v>
      </c>
      <c r="I13" s="33">
        <v>615.63300000000004</v>
      </c>
      <c r="J13" s="33">
        <v>1325.0450000000001</v>
      </c>
      <c r="K13" s="33">
        <v>256.70299999999997</v>
      </c>
      <c r="L13" s="33">
        <v>1662.2460000000001</v>
      </c>
      <c r="M13" s="33">
        <v>62.465000000000003</v>
      </c>
      <c r="N13" s="33">
        <v>3.0649999999999999</v>
      </c>
      <c r="O13" s="33">
        <v>360.20800000000003</v>
      </c>
      <c r="P13" s="33">
        <v>8.2420000000000009</v>
      </c>
      <c r="Q13" s="33">
        <v>2271.56</v>
      </c>
      <c r="R13" s="33">
        <v>13932.454</v>
      </c>
      <c r="S13" s="33">
        <v>6592.2719999999999</v>
      </c>
      <c r="T13" s="33">
        <v>2323.585</v>
      </c>
      <c r="U13" s="33">
        <v>354.94</v>
      </c>
      <c r="V13" s="33">
        <v>4874.0479999999998</v>
      </c>
      <c r="W13" s="33">
        <v>2555.614</v>
      </c>
      <c r="X13" s="33">
        <v>25543.271000000001</v>
      </c>
      <c r="Y13" s="33">
        <v>8373.4110000000001</v>
      </c>
      <c r="Z13" s="33">
        <v>3310.85</v>
      </c>
      <c r="AA13" s="33">
        <v>3621.366</v>
      </c>
      <c r="AB13" s="33">
        <v>0</v>
      </c>
      <c r="AC13" s="33">
        <v>571.05499999999995</v>
      </c>
      <c r="AD13" s="33">
        <v>913.31600000000003</v>
      </c>
      <c r="AE13" s="33">
        <v>203.304</v>
      </c>
      <c r="AF13" s="33">
        <v>2.1000000000000001E-2</v>
      </c>
      <c r="AG13" s="33">
        <v>241</v>
      </c>
      <c r="AH13" s="33">
        <v>3056.9679999999998</v>
      </c>
      <c r="AI13" s="33">
        <v>1236.7439999999999</v>
      </c>
      <c r="AJ13" s="33">
        <v>211.79400000000001</v>
      </c>
      <c r="AK13" s="33">
        <v>9.3239999999999998</v>
      </c>
      <c r="AL13" s="33">
        <v>774.548</v>
      </c>
    </row>
    <row r="14" spans="1:38" ht="15.95" customHeight="1">
      <c r="A14" s="30">
        <v>45627</v>
      </c>
      <c r="B14" s="31">
        <v>45627</v>
      </c>
      <c r="C14" s="32">
        <v>45627</v>
      </c>
      <c r="D14" s="33">
        <v>168.886</v>
      </c>
      <c r="E14" s="33">
        <v>0</v>
      </c>
      <c r="F14" s="33">
        <v>637.976</v>
      </c>
      <c r="G14" s="33">
        <v>1015.763</v>
      </c>
      <c r="H14" s="33">
        <v>497.99599999999998</v>
      </c>
      <c r="I14" s="33">
        <v>356.52100000000002</v>
      </c>
      <c r="J14" s="33">
        <v>1238.5239999999999</v>
      </c>
      <c r="K14" s="33">
        <v>256.09699999999998</v>
      </c>
      <c r="L14" s="33">
        <v>2595.538</v>
      </c>
      <c r="M14" s="33">
        <v>36.302999999999997</v>
      </c>
      <c r="N14" s="33">
        <v>6</v>
      </c>
      <c r="O14" s="33">
        <v>333.45400000000001</v>
      </c>
      <c r="P14" s="33">
        <v>17.158000000000001</v>
      </c>
      <c r="Q14" s="33">
        <v>295.12900000000002</v>
      </c>
      <c r="R14" s="33">
        <v>12906.668</v>
      </c>
      <c r="S14" s="33">
        <v>53897.665000000001</v>
      </c>
      <c r="T14" s="33">
        <v>1832.644</v>
      </c>
      <c r="U14" s="33">
        <v>281.55500000000001</v>
      </c>
      <c r="V14" s="33">
        <v>4989.4560000000001</v>
      </c>
      <c r="W14" s="33">
        <v>1979.46</v>
      </c>
      <c r="X14" s="33">
        <v>22270.006000000001</v>
      </c>
      <c r="Y14" s="33">
        <v>16.076000000000001</v>
      </c>
      <c r="Z14" s="33">
        <v>3326.3420000000001</v>
      </c>
      <c r="AA14" s="33">
        <v>5213.3019999999997</v>
      </c>
      <c r="AB14" s="33">
        <v>0</v>
      </c>
      <c r="AC14" s="33">
        <v>147.21</v>
      </c>
      <c r="AD14" s="33">
        <v>182.38200000000001</v>
      </c>
      <c r="AE14" s="33">
        <v>159.28</v>
      </c>
      <c r="AF14" s="33">
        <v>1.7999999999999999E-2</v>
      </c>
      <c r="AG14" s="33">
        <v>0</v>
      </c>
      <c r="AH14" s="33">
        <v>1136.2159999999999</v>
      </c>
      <c r="AI14" s="33">
        <v>571.83799999999997</v>
      </c>
      <c r="AJ14" s="33">
        <v>173.99100000000001</v>
      </c>
      <c r="AK14" s="33">
        <v>9.6760000000000002</v>
      </c>
      <c r="AL14" s="33">
        <v>870.75900000000001</v>
      </c>
    </row>
    <row r="15" spans="1:38" ht="15.95" customHeight="1">
      <c r="A15" s="30">
        <v>45658</v>
      </c>
      <c r="B15" s="31">
        <v>45658</v>
      </c>
      <c r="C15" s="32">
        <v>45658</v>
      </c>
      <c r="D15" s="33">
        <v>236.947</v>
      </c>
      <c r="E15" s="33">
        <v>0</v>
      </c>
      <c r="F15" s="33">
        <v>948.94</v>
      </c>
      <c r="G15" s="33">
        <v>1335.422</v>
      </c>
      <c r="H15" s="33">
        <v>300.11599999999999</v>
      </c>
      <c r="I15" s="33">
        <v>131.85300000000001</v>
      </c>
      <c r="J15" s="33">
        <v>1259.816</v>
      </c>
      <c r="K15" s="33">
        <v>305.42399999999998</v>
      </c>
      <c r="L15" s="33">
        <v>2010.24</v>
      </c>
      <c r="M15" s="33">
        <v>37.950000000000003</v>
      </c>
      <c r="N15" s="33">
        <v>1.5569999999999999</v>
      </c>
      <c r="O15" s="33">
        <v>213.929</v>
      </c>
      <c r="P15" s="33">
        <v>82.555999999999997</v>
      </c>
      <c r="Q15" s="33">
        <v>55.378999999999998</v>
      </c>
      <c r="R15" s="33">
        <v>9554.2330000000002</v>
      </c>
      <c r="S15" s="33">
        <v>49189.142</v>
      </c>
      <c r="T15" s="33">
        <v>862.46799999999996</v>
      </c>
      <c r="U15" s="33">
        <v>484.26299999999998</v>
      </c>
      <c r="V15" s="33">
        <v>2639.5279999999998</v>
      </c>
      <c r="W15" s="33">
        <v>1575.8209999999999</v>
      </c>
      <c r="X15" s="33">
        <v>29956.929</v>
      </c>
      <c r="Y15" s="33">
        <v>0.44500000000000001</v>
      </c>
      <c r="Z15" s="33">
        <v>4898.78</v>
      </c>
      <c r="AA15" s="33">
        <v>7647.1450000000004</v>
      </c>
      <c r="AB15" s="33">
        <v>0</v>
      </c>
      <c r="AC15" s="33">
        <v>529.36500000000001</v>
      </c>
      <c r="AD15" s="33">
        <v>247.16900000000001</v>
      </c>
      <c r="AE15" s="33">
        <v>61</v>
      </c>
      <c r="AF15" s="33">
        <v>0.23100000000000001</v>
      </c>
      <c r="AG15" s="33">
        <v>0</v>
      </c>
      <c r="AH15" s="33">
        <v>756.83900000000006</v>
      </c>
      <c r="AI15" s="33">
        <v>538.07399999999996</v>
      </c>
      <c r="AJ15" s="33">
        <v>138.37899999999999</v>
      </c>
      <c r="AK15" s="33">
        <v>10.374000000000001</v>
      </c>
      <c r="AL15" s="33">
        <v>602.37099999999998</v>
      </c>
    </row>
    <row r="16" spans="1:38" ht="15.95" customHeight="1">
      <c r="A16" s="30"/>
      <c r="B16" s="31"/>
      <c r="C16" s="32">
        <v>45689</v>
      </c>
      <c r="D16" s="33">
        <v>194.35400000000001</v>
      </c>
      <c r="E16" s="33">
        <v>0</v>
      </c>
      <c r="F16" s="33">
        <v>300.72800000000001</v>
      </c>
      <c r="G16" s="33">
        <v>869.57899999999995</v>
      </c>
      <c r="H16" s="33">
        <v>126.289</v>
      </c>
      <c r="I16" s="33">
        <v>75.358999999999995</v>
      </c>
      <c r="J16" s="33">
        <v>1271.2940000000001</v>
      </c>
      <c r="K16" s="33">
        <v>272.85500000000002</v>
      </c>
      <c r="L16" s="33">
        <v>2301.36</v>
      </c>
      <c r="M16" s="33">
        <v>56.518999999999998</v>
      </c>
      <c r="N16" s="33">
        <v>0</v>
      </c>
      <c r="O16" s="33">
        <v>133.79599999999999</v>
      </c>
      <c r="P16" s="33">
        <v>21.055</v>
      </c>
      <c r="Q16" s="33">
        <v>198.73599999999999</v>
      </c>
      <c r="R16" s="33">
        <v>11314.404</v>
      </c>
      <c r="S16" s="33">
        <v>39864.194000000003</v>
      </c>
      <c r="T16" s="33">
        <v>605.71199999999999</v>
      </c>
      <c r="U16" s="33">
        <v>25.530999999999999</v>
      </c>
      <c r="V16" s="33">
        <v>3042.181</v>
      </c>
      <c r="W16" s="33">
        <v>805.92899999999997</v>
      </c>
      <c r="X16" s="33">
        <v>22309.669000000002</v>
      </c>
      <c r="Y16" s="33">
        <v>0.01</v>
      </c>
      <c r="Z16" s="33">
        <v>4004.6489999999999</v>
      </c>
      <c r="AA16" s="33">
        <v>2863.5940000000001</v>
      </c>
      <c r="AB16" s="33">
        <v>0</v>
      </c>
      <c r="AC16" s="33">
        <v>918.10199999999998</v>
      </c>
      <c r="AD16" s="33">
        <v>137.352</v>
      </c>
      <c r="AE16" s="33">
        <v>88.263999999999996</v>
      </c>
      <c r="AF16" s="33">
        <v>0.222</v>
      </c>
      <c r="AG16" s="33">
        <v>0</v>
      </c>
      <c r="AH16" s="33">
        <v>423.697</v>
      </c>
      <c r="AI16" s="33">
        <v>583.20100000000002</v>
      </c>
      <c r="AJ16" s="33">
        <v>104.235</v>
      </c>
      <c r="AK16" s="33">
        <v>5.0970000000000004</v>
      </c>
      <c r="AL16" s="33">
        <v>178.79300000000001</v>
      </c>
    </row>
    <row r="17" spans="1:38" ht="15.95" customHeight="1">
      <c r="A17" s="30"/>
      <c r="B17" s="31"/>
      <c r="C17" s="32">
        <v>45717</v>
      </c>
      <c r="D17" s="33">
        <v>345.53199999999998</v>
      </c>
      <c r="E17" s="33">
        <v>0</v>
      </c>
      <c r="F17" s="33">
        <v>761.87800000000004</v>
      </c>
      <c r="G17" s="33">
        <v>1178.3610000000001</v>
      </c>
      <c r="H17" s="33">
        <v>221.92</v>
      </c>
      <c r="I17" s="33">
        <v>69.501000000000005</v>
      </c>
      <c r="J17" s="33">
        <v>2063.0070000000001</v>
      </c>
      <c r="K17" s="33">
        <v>257.80200000000002</v>
      </c>
      <c r="L17" s="33">
        <v>1463.067</v>
      </c>
      <c r="M17" s="33">
        <v>57.533999999999999</v>
      </c>
      <c r="N17" s="33">
        <v>3.5960000000000001</v>
      </c>
      <c r="O17" s="33">
        <v>176.04900000000001</v>
      </c>
      <c r="P17" s="33">
        <v>41.323999999999998</v>
      </c>
      <c r="Q17" s="33">
        <v>884.298</v>
      </c>
      <c r="R17" s="33">
        <v>7405.3459999999995</v>
      </c>
      <c r="S17" s="33">
        <v>63332.303</v>
      </c>
      <c r="T17" s="33">
        <v>757.17</v>
      </c>
      <c r="U17" s="33">
        <v>805.298</v>
      </c>
      <c r="V17" s="33">
        <v>2415.6750000000002</v>
      </c>
      <c r="W17" s="33">
        <v>416.53699999999998</v>
      </c>
      <c r="X17" s="33">
        <v>11638.073</v>
      </c>
      <c r="Y17" s="33">
        <v>0</v>
      </c>
      <c r="Z17" s="33">
        <v>3414.4050000000002</v>
      </c>
      <c r="AA17" s="33">
        <v>7362.1729999999998</v>
      </c>
      <c r="AB17" s="33">
        <v>0</v>
      </c>
      <c r="AC17" s="33">
        <v>373.846</v>
      </c>
      <c r="AD17" s="33">
        <v>104.158</v>
      </c>
      <c r="AE17" s="33">
        <v>0</v>
      </c>
      <c r="AF17" s="33">
        <v>0.94199999999999995</v>
      </c>
      <c r="AG17" s="33">
        <v>0</v>
      </c>
      <c r="AH17" s="33">
        <v>2239.3150000000001</v>
      </c>
      <c r="AI17" s="33">
        <v>1078.5429999999999</v>
      </c>
      <c r="AJ17" s="33">
        <v>270.06099999999998</v>
      </c>
      <c r="AK17" s="33">
        <v>6.34</v>
      </c>
      <c r="AL17" s="33">
        <v>201.60499999999999</v>
      </c>
    </row>
    <row r="18" spans="1:38" ht="15.95" customHeight="1">
      <c r="A18" s="30"/>
      <c r="B18" s="31"/>
      <c r="C18" s="32">
        <v>45748</v>
      </c>
      <c r="D18" s="33">
        <v>510.72399999999999</v>
      </c>
      <c r="E18" s="33">
        <v>0</v>
      </c>
      <c r="F18" s="33">
        <v>13.531000000000001</v>
      </c>
      <c r="G18" s="33">
        <v>895.16</v>
      </c>
      <c r="H18" s="33">
        <v>34.462000000000003</v>
      </c>
      <c r="I18" s="33">
        <v>45.56</v>
      </c>
      <c r="J18" s="33">
        <v>1398.645</v>
      </c>
      <c r="K18" s="33">
        <v>341.34100000000001</v>
      </c>
      <c r="L18" s="33">
        <v>1152.557</v>
      </c>
      <c r="M18" s="33">
        <v>45.71</v>
      </c>
      <c r="N18" s="33">
        <v>5</v>
      </c>
      <c r="O18" s="33">
        <v>162.928</v>
      </c>
      <c r="P18" s="33">
        <v>14.064</v>
      </c>
      <c r="Q18" s="33">
        <v>1807.3420000000001</v>
      </c>
      <c r="R18" s="33">
        <v>14641.098</v>
      </c>
      <c r="S18" s="33">
        <v>53395.720999999998</v>
      </c>
      <c r="T18" s="33">
        <v>2336.3519999999999</v>
      </c>
      <c r="U18" s="33">
        <v>280.62799999999999</v>
      </c>
      <c r="V18" s="33">
        <v>5467.7730000000001</v>
      </c>
      <c r="W18" s="33">
        <v>940.19500000000005</v>
      </c>
      <c r="X18" s="33">
        <v>18650.984</v>
      </c>
      <c r="Y18" s="33">
        <v>0</v>
      </c>
      <c r="Z18" s="33">
        <v>3074.2170000000001</v>
      </c>
      <c r="AA18" s="33">
        <v>12655.412</v>
      </c>
      <c r="AB18" s="33">
        <v>0</v>
      </c>
      <c r="AC18" s="33">
        <v>387.3</v>
      </c>
      <c r="AD18" s="33">
        <v>125.423</v>
      </c>
      <c r="AE18" s="33">
        <v>15.76</v>
      </c>
      <c r="AF18" s="33">
        <v>1.4370000000000001</v>
      </c>
      <c r="AG18" s="33">
        <v>0</v>
      </c>
      <c r="AH18" s="33">
        <v>4875.05</v>
      </c>
      <c r="AI18" s="33">
        <v>1566.5319999999999</v>
      </c>
      <c r="AJ18" s="33">
        <v>375.92099999999999</v>
      </c>
      <c r="AK18" s="33">
        <v>17.664000000000001</v>
      </c>
      <c r="AL18" s="33">
        <v>250.16200000000001</v>
      </c>
    </row>
    <row r="19" spans="1:38" ht="15.95" customHeight="1">
      <c r="A19" s="30"/>
      <c r="B19" s="31"/>
      <c r="C19" s="32">
        <v>45778</v>
      </c>
      <c r="D19" s="33">
        <v>616.16600000000005</v>
      </c>
      <c r="E19" s="33">
        <v>0</v>
      </c>
      <c r="F19" s="33">
        <v>458.61900000000003</v>
      </c>
      <c r="G19" s="33">
        <v>3666.2170000000001</v>
      </c>
      <c r="H19" s="33">
        <v>178.273</v>
      </c>
      <c r="I19" s="33">
        <v>62.037999999999997</v>
      </c>
      <c r="J19" s="33">
        <v>2215.0569999999998</v>
      </c>
      <c r="K19" s="33">
        <v>818.72500000000002</v>
      </c>
      <c r="L19" s="33">
        <v>1219.752</v>
      </c>
      <c r="M19" s="33">
        <v>40.314</v>
      </c>
      <c r="N19" s="33">
        <v>3</v>
      </c>
      <c r="O19" s="33">
        <v>157.06800000000001</v>
      </c>
      <c r="P19" s="33">
        <v>61.01</v>
      </c>
      <c r="Q19" s="33">
        <v>3055.3989999999999</v>
      </c>
      <c r="R19" s="33">
        <v>14370.552</v>
      </c>
      <c r="S19" s="33">
        <v>52430.432000000001</v>
      </c>
      <c r="T19" s="33">
        <v>1381.9649999999999</v>
      </c>
      <c r="U19" s="33">
        <v>1033.616</v>
      </c>
      <c r="V19" s="33">
        <v>9738.0859999999993</v>
      </c>
      <c r="W19" s="33">
        <v>456.875</v>
      </c>
      <c r="X19" s="33">
        <v>17951.237000000001</v>
      </c>
      <c r="Y19" s="33">
        <v>0</v>
      </c>
      <c r="Z19" s="33">
        <v>3258.6350000000002</v>
      </c>
      <c r="AA19" s="33">
        <v>17786.206999999999</v>
      </c>
      <c r="AB19" s="33">
        <v>0</v>
      </c>
      <c r="AC19" s="33">
        <v>730.59900000000005</v>
      </c>
      <c r="AD19" s="33">
        <v>118.959</v>
      </c>
      <c r="AE19" s="33">
        <v>2.544</v>
      </c>
      <c r="AF19" s="33">
        <v>0.59199999999999997</v>
      </c>
      <c r="AG19" s="33">
        <v>0</v>
      </c>
      <c r="AH19" s="33">
        <v>1071.1890000000001</v>
      </c>
      <c r="AI19" s="33">
        <v>1542.2380000000001</v>
      </c>
      <c r="AJ19" s="33">
        <v>380.12900000000002</v>
      </c>
      <c r="AK19" s="33">
        <v>6.0359999999999996</v>
      </c>
      <c r="AL19" s="33">
        <v>343.351</v>
      </c>
    </row>
    <row r="20" spans="1:38" ht="15.95" customHeight="1">
      <c r="A20" s="30"/>
      <c r="B20" s="31"/>
      <c r="C20" s="32">
        <v>45809</v>
      </c>
      <c r="D20" s="33">
        <v>886.63400000000001</v>
      </c>
      <c r="E20" s="33">
        <v>0</v>
      </c>
      <c r="F20" s="33">
        <v>188.172</v>
      </c>
      <c r="G20" s="33">
        <v>10094.501</v>
      </c>
      <c r="H20" s="33">
        <v>6089.125</v>
      </c>
      <c r="I20" s="33">
        <v>45.725999999999999</v>
      </c>
      <c r="J20" s="33">
        <v>1342.973</v>
      </c>
      <c r="K20" s="33">
        <v>761.36900000000003</v>
      </c>
      <c r="L20" s="33">
        <v>1039.6849999999999</v>
      </c>
      <c r="M20" s="33">
        <v>28.475000000000001</v>
      </c>
      <c r="N20" s="33">
        <v>8.641</v>
      </c>
      <c r="O20" s="33">
        <v>145.791</v>
      </c>
      <c r="P20" s="33">
        <v>52.765999999999998</v>
      </c>
      <c r="Q20" s="33">
        <v>1632.74</v>
      </c>
      <c r="R20" s="33">
        <v>13482.885</v>
      </c>
      <c r="S20" s="33">
        <v>47546.436999999998</v>
      </c>
      <c r="T20" s="33">
        <v>1980.835</v>
      </c>
      <c r="U20" s="33">
        <v>592.66899999999998</v>
      </c>
      <c r="V20" s="33">
        <v>7385.6670000000004</v>
      </c>
      <c r="W20" s="33">
        <v>430.06799999999998</v>
      </c>
      <c r="X20" s="33">
        <v>19892.403999999999</v>
      </c>
      <c r="Y20" s="33">
        <v>0</v>
      </c>
      <c r="Z20" s="33">
        <v>1502.2719999999999</v>
      </c>
      <c r="AA20" s="33">
        <v>13963.521000000001</v>
      </c>
      <c r="AB20" s="33">
        <v>0</v>
      </c>
      <c r="AC20" s="33">
        <v>1215.7190000000001</v>
      </c>
      <c r="AD20" s="33">
        <v>805.34299999999996</v>
      </c>
      <c r="AE20" s="33">
        <v>20.808</v>
      </c>
      <c r="AF20" s="33">
        <v>0.245</v>
      </c>
      <c r="AG20" s="33">
        <v>2</v>
      </c>
      <c r="AH20" s="33">
        <v>1024.99</v>
      </c>
      <c r="AI20" s="33">
        <v>890.43499999999995</v>
      </c>
      <c r="AJ20" s="33">
        <v>392.89299999999997</v>
      </c>
      <c r="AK20" s="33">
        <v>5.0149999999999997</v>
      </c>
      <c r="AL20" s="33">
        <v>434.048</v>
      </c>
    </row>
    <row r="21" spans="1:38" ht="15.95" customHeight="1">
      <c r="A21" s="30"/>
      <c r="B21" s="31"/>
      <c r="C21" s="32">
        <v>45839</v>
      </c>
      <c r="D21" s="33">
        <v>378.01900000000001</v>
      </c>
      <c r="E21" s="33">
        <v>0</v>
      </c>
      <c r="F21" s="33">
        <v>826.17600000000004</v>
      </c>
      <c r="G21" s="33">
        <v>891.09900000000005</v>
      </c>
      <c r="H21" s="33">
        <v>3079.8829999999998</v>
      </c>
      <c r="I21" s="33">
        <v>65.929000000000002</v>
      </c>
      <c r="J21" s="33">
        <v>837.60900000000004</v>
      </c>
      <c r="K21" s="33">
        <v>1084.7249999999999</v>
      </c>
      <c r="L21" s="33">
        <v>742.649</v>
      </c>
      <c r="M21" s="33">
        <v>20.427</v>
      </c>
      <c r="N21" s="33">
        <v>2.2570000000000001</v>
      </c>
      <c r="O21" s="33">
        <v>201.07599999999999</v>
      </c>
      <c r="P21" s="33">
        <v>93.441000000000003</v>
      </c>
      <c r="Q21" s="33">
        <v>3065.194</v>
      </c>
      <c r="R21" s="33">
        <v>13447.305</v>
      </c>
      <c r="S21" s="33">
        <v>56884.63</v>
      </c>
      <c r="T21" s="33">
        <v>4005.6080000000002</v>
      </c>
      <c r="U21" s="33">
        <v>253.226</v>
      </c>
      <c r="V21" s="33">
        <v>4018.5120000000002</v>
      </c>
      <c r="W21" s="33">
        <v>346.09800000000001</v>
      </c>
      <c r="X21" s="33">
        <v>16992.103999999999</v>
      </c>
      <c r="Y21" s="33">
        <v>0.79</v>
      </c>
      <c r="Z21" s="33">
        <v>1186.155</v>
      </c>
      <c r="AA21" s="33">
        <v>8732.2430000000004</v>
      </c>
      <c r="AB21" s="33">
        <v>0</v>
      </c>
      <c r="AC21" s="33">
        <v>511.25099999999998</v>
      </c>
      <c r="AD21" s="33">
        <v>792.05399999999997</v>
      </c>
      <c r="AE21" s="33">
        <v>44.96</v>
      </c>
      <c r="AF21" s="33">
        <v>204.34100000000001</v>
      </c>
      <c r="AG21" s="33">
        <v>2949</v>
      </c>
      <c r="AH21" s="33">
        <v>2639.038</v>
      </c>
      <c r="AI21" s="33">
        <v>336.95699999999999</v>
      </c>
      <c r="AJ21" s="33">
        <v>321.839</v>
      </c>
      <c r="AK21" s="33">
        <v>0</v>
      </c>
      <c r="AL21" s="33">
        <v>401.47399999999999</v>
      </c>
    </row>
    <row r="22" spans="1:38" ht="15.95" customHeight="1">
      <c r="A22" s="30"/>
      <c r="B22" s="31"/>
      <c r="C22" s="32">
        <v>45870</v>
      </c>
      <c r="D22" s="33">
        <v>235.333</v>
      </c>
      <c r="E22" s="33">
        <v>0</v>
      </c>
      <c r="F22" s="33">
        <v>424.024</v>
      </c>
      <c r="G22" s="33">
        <v>177.89699999999999</v>
      </c>
      <c r="H22" s="33">
        <v>1001.846</v>
      </c>
      <c r="I22" s="33">
        <v>77.817999999999998</v>
      </c>
      <c r="J22" s="33">
        <v>559.78300000000002</v>
      </c>
      <c r="K22" s="33">
        <v>2147.5740000000001</v>
      </c>
      <c r="L22" s="33">
        <v>899.22900000000004</v>
      </c>
      <c r="M22" s="33">
        <v>13.66</v>
      </c>
      <c r="N22" s="33">
        <v>0</v>
      </c>
      <c r="O22" s="33">
        <v>188.08500000000001</v>
      </c>
      <c r="P22" s="33">
        <v>0.23100000000000001</v>
      </c>
      <c r="Q22" s="33">
        <v>3430.4989999999998</v>
      </c>
      <c r="R22" s="33">
        <v>15243.611000000001</v>
      </c>
      <c r="S22" s="33">
        <v>27359.72</v>
      </c>
      <c r="T22" s="33">
        <v>3765.2930000000001</v>
      </c>
      <c r="U22" s="33">
        <v>263.339</v>
      </c>
      <c r="V22" s="33">
        <v>3613.8180000000002</v>
      </c>
      <c r="W22" s="33">
        <v>813.91899999999998</v>
      </c>
      <c r="X22" s="33">
        <v>10895.192999999999</v>
      </c>
      <c r="Y22" s="33">
        <v>4632.6049999999996</v>
      </c>
      <c r="Z22" s="33">
        <v>885.471</v>
      </c>
      <c r="AA22" s="33">
        <v>1605.001</v>
      </c>
      <c r="AB22" s="33">
        <v>0</v>
      </c>
      <c r="AC22" s="33">
        <v>303.64699999999999</v>
      </c>
      <c r="AD22" s="33">
        <v>1229.568</v>
      </c>
      <c r="AE22" s="33">
        <v>0</v>
      </c>
      <c r="AF22" s="33">
        <v>0</v>
      </c>
      <c r="AG22" s="33">
        <v>645</v>
      </c>
      <c r="AH22" s="33">
        <v>3683.76</v>
      </c>
      <c r="AI22" s="33">
        <v>256.64999999999998</v>
      </c>
      <c r="AJ22" s="33">
        <v>244.298</v>
      </c>
      <c r="AK22" s="33">
        <v>0</v>
      </c>
      <c r="AL22" s="33">
        <v>219.59399999999999</v>
      </c>
    </row>
    <row r="23" spans="1:38" ht="15.95" customHeight="1">
      <c r="A23" s="30"/>
      <c r="B23" s="31"/>
      <c r="C23" s="32">
        <v>45901</v>
      </c>
      <c r="D23" s="33">
        <v>245.262</v>
      </c>
      <c r="E23" s="33">
        <v>0</v>
      </c>
      <c r="F23" s="33">
        <v>161.41800000000001</v>
      </c>
      <c r="G23" s="33">
        <v>108.345</v>
      </c>
      <c r="H23" s="33">
        <v>340.99099999999999</v>
      </c>
      <c r="I23" s="33">
        <v>140.94</v>
      </c>
      <c r="J23" s="33">
        <v>709.22900000000004</v>
      </c>
      <c r="K23" s="33">
        <v>749.28700000000003</v>
      </c>
      <c r="L23" s="33">
        <v>274.78800000000001</v>
      </c>
      <c r="M23" s="33">
        <v>23.507999999999999</v>
      </c>
      <c r="N23" s="33">
        <v>0.65100000000000002</v>
      </c>
      <c r="O23" s="33">
        <v>148.50899999999999</v>
      </c>
      <c r="P23" s="33">
        <v>10.308999999999999</v>
      </c>
      <c r="Q23" s="33">
        <v>2428.9749999999999</v>
      </c>
      <c r="R23" s="33">
        <v>18391.951000000001</v>
      </c>
      <c r="S23" s="33">
        <v>66631.456999999995</v>
      </c>
      <c r="T23" s="33">
        <v>3484.7840000000001</v>
      </c>
      <c r="U23" s="33">
        <v>160.19300000000001</v>
      </c>
      <c r="V23" s="33">
        <v>3971.9589999999998</v>
      </c>
      <c r="W23" s="33">
        <v>381.91300000000001</v>
      </c>
      <c r="X23" s="33">
        <v>18190.206999999999</v>
      </c>
      <c r="Y23" s="33">
        <v>20048.031999999999</v>
      </c>
      <c r="Z23" s="33">
        <v>1315.278</v>
      </c>
      <c r="AA23" s="33">
        <v>2139.556</v>
      </c>
      <c r="AB23" s="33">
        <v>0</v>
      </c>
      <c r="AC23" s="33">
        <v>857.41600000000005</v>
      </c>
      <c r="AD23" s="33">
        <v>4512.3440000000001</v>
      </c>
      <c r="AE23" s="33">
        <v>297.99200000000002</v>
      </c>
      <c r="AF23" s="33">
        <v>1.4999999999999999E-2</v>
      </c>
      <c r="AG23" s="33">
        <v>1407</v>
      </c>
      <c r="AH23" s="33">
        <v>3638.4659999999999</v>
      </c>
      <c r="AI23" s="33">
        <v>443.88900000000001</v>
      </c>
      <c r="AJ23" s="33">
        <v>198.816</v>
      </c>
      <c r="AK23" s="33">
        <v>0</v>
      </c>
      <c r="AL23" s="33">
        <v>314.596</v>
      </c>
    </row>
    <row r="24" spans="1:38" s="38" customFormat="1" ht="15.95" customHeight="1">
      <c r="A24" s="34"/>
      <c r="B24" s="35"/>
      <c r="C24" s="36">
        <v>45931</v>
      </c>
      <c r="D24" s="37">
        <v>323.16000000000003</v>
      </c>
      <c r="E24" s="37">
        <v>0</v>
      </c>
      <c r="F24" s="37">
        <v>985.56600000000003</v>
      </c>
      <c r="G24" s="37">
        <v>270.83999999999997</v>
      </c>
      <c r="H24" s="37">
        <v>604.74800000000005</v>
      </c>
      <c r="I24" s="37">
        <v>253.85</v>
      </c>
      <c r="J24" s="37">
        <v>767.596</v>
      </c>
      <c r="K24" s="37">
        <v>299.13499999999999</v>
      </c>
      <c r="L24" s="37">
        <v>2092.6179999999999</v>
      </c>
      <c r="M24" s="37">
        <v>28.605</v>
      </c>
      <c r="N24" s="37">
        <v>6.7629999999999999</v>
      </c>
      <c r="O24" s="37">
        <v>218.02500000000001</v>
      </c>
      <c r="P24" s="37">
        <v>20.244</v>
      </c>
      <c r="Q24" s="37">
        <v>1334.2729999999999</v>
      </c>
      <c r="R24" s="37">
        <v>14404.467000000001</v>
      </c>
      <c r="S24" s="37">
        <v>28978.304</v>
      </c>
      <c r="T24" s="37">
        <v>2964.777</v>
      </c>
      <c r="U24" s="37">
        <v>612.45799999999997</v>
      </c>
      <c r="V24" s="37">
        <v>4282.6729999999998</v>
      </c>
      <c r="W24" s="37">
        <v>566.08000000000004</v>
      </c>
      <c r="X24" s="37">
        <v>17242.423999999999</v>
      </c>
      <c r="Y24" s="37">
        <v>15291.121999999999</v>
      </c>
      <c r="Z24" s="37">
        <v>2050.7269999999999</v>
      </c>
      <c r="AA24" s="37">
        <v>3454.4850000000001</v>
      </c>
      <c r="AB24" s="37">
        <v>0</v>
      </c>
      <c r="AC24" s="37">
        <v>1261.6980000000001</v>
      </c>
      <c r="AD24" s="37">
        <v>1355.1379999999999</v>
      </c>
      <c r="AE24" s="37">
        <v>130.376</v>
      </c>
      <c r="AF24" s="37">
        <v>8.9999999999999993E-3</v>
      </c>
      <c r="AG24" s="37">
        <v>391</v>
      </c>
      <c r="AH24" s="37">
        <v>5305.3180000000002</v>
      </c>
      <c r="AI24" s="37">
        <v>868.51499999999999</v>
      </c>
      <c r="AJ24" s="37">
        <v>197.19499999999999</v>
      </c>
      <c r="AK24" s="37">
        <v>4.1749999999999998</v>
      </c>
      <c r="AL24" s="37">
        <v>355.12799999999999</v>
      </c>
    </row>
    <row r="25" spans="1:38" ht="12" customHeight="1">
      <c r="A25" s="23"/>
      <c r="B25" s="24"/>
      <c r="C25" s="39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</row>
    <row r="26" spans="1:38" ht="14.25" customHeight="1">
      <c r="A26" s="19" t="s">
        <v>38</v>
      </c>
      <c r="B26" s="40"/>
      <c r="C26" s="41"/>
      <c r="D26" s="33">
        <f t="shared" ref="D26:AL26" si="0">IF(ISERR(D24/D23*100),"-",D24/D23*100)</f>
        <v>131.76113706974584</v>
      </c>
      <c r="E26" s="33" t="str">
        <f t="shared" si="0"/>
        <v>-</v>
      </c>
      <c r="F26" s="33">
        <f t="shared" si="0"/>
        <v>610.56759469204178</v>
      </c>
      <c r="G26" s="33">
        <f t="shared" si="0"/>
        <v>249.97923300567629</v>
      </c>
      <c r="H26" s="33">
        <f t="shared" si="0"/>
        <v>177.35013534081548</v>
      </c>
      <c r="I26" s="33">
        <f t="shared" si="0"/>
        <v>180.11210444160633</v>
      </c>
      <c r="J26" s="33">
        <f t="shared" si="0"/>
        <v>108.22964091992853</v>
      </c>
      <c r="K26" s="33">
        <f t="shared" si="0"/>
        <v>39.922619770528513</v>
      </c>
      <c r="L26" s="33">
        <f t="shared" si="0"/>
        <v>761.53907739784847</v>
      </c>
      <c r="M26" s="33">
        <f t="shared" si="0"/>
        <v>121.68198060234813</v>
      </c>
      <c r="N26" s="33">
        <f t="shared" si="0"/>
        <v>1038.863287250384</v>
      </c>
      <c r="O26" s="33">
        <f t="shared" si="0"/>
        <v>146.80928428580086</v>
      </c>
      <c r="P26" s="33">
        <f t="shared" si="0"/>
        <v>196.37210204675529</v>
      </c>
      <c r="Q26" s="33">
        <f t="shared" si="0"/>
        <v>54.931524614292037</v>
      </c>
      <c r="R26" s="33">
        <f t="shared" si="0"/>
        <v>78.319407223301113</v>
      </c>
      <c r="S26" s="33">
        <f t="shared" si="0"/>
        <v>43.490425250644002</v>
      </c>
      <c r="T26" s="33">
        <f t="shared" si="0"/>
        <v>85.077783874122474</v>
      </c>
      <c r="U26" s="33">
        <f t="shared" si="0"/>
        <v>382.32507038384944</v>
      </c>
      <c r="V26" s="33">
        <f t="shared" si="0"/>
        <v>107.82268900560152</v>
      </c>
      <c r="W26" s="33">
        <f t="shared" si="0"/>
        <v>148.22223909633868</v>
      </c>
      <c r="X26" s="33">
        <f t="shared" si="0"/>
        <v>94.789597501556742</v>
      </c>
      <c r="Y26" s="33">
        <f t="shared" si="0"/>
        <v>76.27243412221209</v>
      </c>
      <c r="Z26" s="33">
        <f t="shared" si="0"/>
        <v>155.91585961294874</v>
      </c>
      <c r="AA26" s="33">
        <f t="shared" si="0"/>
        <v>161.45803147942846</v>
      </c>
      <c r="AB26" s="33" t="str">
        <f t="shared" si="0"/>
        <v>-</v>
      </c>
      <c r="AC26" s="33">
        <f t="shared" si="0"/>
        <v>147.15120781510959</v>
      </c>
      <c r="AD26" s="33">
        <f t="shared" si="0"/>
        <v>30.03179722113385</v>
      </c>
      <c r="AE26" s="33">
        <f t="shared" si="0"/>
        <v>43.751510107653893</v>
      </c>
      <c r="AF26" s="33">
        <f t="shared" si="0"/>
        <v>60</v>
      </c>
      <c r="AG26" s="33">
        <f t="shared" si="0"/>
        <v>27.789623312011376</v>
      </c>
      <c r="AH26" s="33">
        <f t="shared" si="0"/>
        <v>145.81194382467777</v>
      </c>
      <c r="AI26" s="33">
        <f t="shared" si="0"/>
        <v>195.66040158688321</v>
      </c>
      <c r="AJ26" s="33">
        <f t="shared" si="0"/>
        <v>99.184673265733139</v>
      </c>
      <c r="AK26" s="33" t="str">
        <f t="shared" si="0"/>
        <v>-</v>
      </c>
      <c r="AL26" s="33">
        <f t="shared" si="0"/>
        <v>112.8838256049028</v>
      </c>
    </row>
    <row r="27" spans="1:38" ht="14.85" customHeight="1">
      <c r="A27" s="19" t="s">
        <v>39</v>
      </c>
      <c r="B27" s="40"/>
      <c r="C27" s="41"/>
      <c r="D27" s="33">
        <f t="shared" ref="D27:AL27" si="1">IF(ISERR(D24/D12*100),"-",D24/D12*100)</f>
        <v>101.36985441963908</v>
      </c>
      <c r="E27" s="33" t="str">
        <f t="shared" si="1"/>
        <v>-</v>
      </c>
      <c r="F27" s="33">
        <f t="shared" si="1"/>
        <v>96.761006011445602</v>
      </c>
      <c r="G27" s="33">
        <f t="shared" si="1"/>
        <v>76.607154979295359</v>
      </c>
      <c r="H27" s="33">
        <f t="shared" si="1"/>
        <v>68.882768487068574</v>
      </c>
      <c r="I27" s="33">
        <f t="shared" si="1"/>
        <v>56.756569430377333</v>
      </c>
      <c r="J27" s="33">
        <f t="shared" si="1"/>
        <v>59.642685923988594</v>
      </c>
      <c r="K27" s="33">
        <f t="shared" si="1"/>
        <v>90.493678889396435</v>
      </c>
      <c r="L27" s="33">
        <f t="shared" si="1"/>
        <v>184.58158134053798</v>
      </c>
      <c r="M27" s="33">
        <f t="shared" si="1"/>
        <v>43.208664390803904</v>
      </c>
      <c r="N27" s="33">
        <f t="shared" si="1"/>
        <v>159.20433145009417</v>
      </c>
      <c r="O27" s="33">
        <f t="shared" si="1"/>
        <v>69.424100774403925</v>
      </c>
      <c r="P27" s="33">
        <f t="shared" si="1"/>
        <v>83.3120704555743</v>
      </c>
      <c r="Q27" s="33">
        <f t="shared" si="1"/>
        <v>27.987717290437118</v>
      </c>
      <c r="R27" s="33">
        <f t="shared" si="1"/>
        <v>102.11388888179984</v>
      </c>
      <c r="S27" s="33">
        <f t="shared" si="1"/>
        <v>69.210145884085136</v>
      </c>
      <c r="T27" s="33">
        <f t="shared" si="1"/>
        <v>70.547146765996914</v>
      </c>
      <c r="U27" s="33">
        <f t="shared" si="1"/>
        <v>107.79978315356669</v>
      </c>
      <c r="V27" s="33">
        <f t="shared" si="1"/>
        <v>89.815943998219893</v>
      </c>
      <c r="W27" s="33">
        <f t="shared" si="1"/>
        <v>56.631332108828843</v>
      </c>
      <c r="X27" s="33">
        <f t="shared" si="1"/>
        <v>133.10668235931311</v>
      </c>
      <c r="Y27" s="33">
        <f t="shared" si="1"/>
        <v>107.41277075743487</v>
      </c>
      <c r="Z27" s="33">
        <f t="shared" si="1"/>
        <v>111.77049280398698</v>
      </c>
      <c r="AA27" s="33">
        <f t="shared" si="1"/>
        <v>77.475231703419638</v>
      </c>
      <c r="AB27" s="33" t="str">
        <f t="shared" si="1"/>
        <v>-</v>
      </c>
      <c r="AC27" s="33">
        <f t="shared" si="1"/>
        <v>72.648618395785618</v>
      </c>
      <c r="AD27" s="33">
        <f t="shared" si="1"/>
        <v>63.170264985094725</v>
      </c>
      <c r="AE27" s="33">
        <f t="shared" si="1"/>
        <v>92.961040442644475</v>
      </c>
      <c r="AF27" s="33">
        <f t="shared" si="1"/>
        <v>34.615384615384613</v>
      </c>
      <c r="AG27" s="33">
        <f t="shared" si="1"/>
        <v>160.90534979423867</v>
      </c>
      <c r="AH27" s="33">
        <f t="shared" si="1"/>
        <v>201.41823346485793</v>
      </c>
      <c r="AI27" s="33">
        <f t="shared" si="1"/>
        <v>118.67455721558906</v>
      </c>
      <c r="AJ27" s="33">
        <f t="shared" si="1"/>
        <v>108.39893137492029</v>
      </c>
      <c r="AK27" s="33">
        <f t="shared" si="1"/>
        <v>106.96899820650781</v>
      </c>
      <c r="AL27" s="33">
        <f t="shared" si="1"/>
        <v>50.190939490130795</v>
      </c>
    </row>
    <row r="28" spans="1:38" ht="8.25" customHeight="1">
      <c r="A28" s="42"/>
      <c r="B28" s="43"/>
      <c r="C28" s="44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</row>
    <row r="29" spans="1:38" ht="8.25" customHeight="1">
      <c r="A29" s="23"/>
      <c r="B29" s="24"/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</row>
    <row r="30" spans="1:38" ht="15" customHeight="1">
      <c r="A30" s="2"/>
      <c r="B30" s="47"/>
      <c r="C30" s="48" t="s">
        <v>40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</row>
    <row r="31" spans="1:38" ht="18" customHeight="1">
      <c r="A31" s="19" t="s">
        <v>41</v>
      </c>
      <c r="B31" s="40"/>
      <c r="C31" s="41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</row>
    <row r="32" spans="1:38" s="29" customFormat="1" ht="9.75" customHeight="1">
      <c r="A32" s="23"/>
      <c r="B32" s="24"/>
      <c r="C32" s="28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</row>
    <row r="33" spans="1:38" ht="15.95" customHeight="1">
      <c r="A33" s="30">
        <v>45566</v>
      </c>
      <c r="B33" s="31">
        <v>45566</v>
      </c>
      <c r="C33" s="32">
        <v>45566</v>
      </c>
      <c r="D33" s="49">
        <v>2855.9615863585459</v>
      </c>
      <c r="E33" s="49">
        <v>0</v>
      </c>
      <c r="F33" s="49">
        <v>1578.9680420437935</v>
      </c>
      <c r="G33" s="49">
        <v>663.27067917996067</v>
      </c>
      <c r="H33" s="49">
        <v>358.16867705920009</v>
      </c>
      <c r="I33" s="49">
        <v>1569.2669470398716</v>
      </c>
      <c r="J33" s="49">
        <v>960.380555108777</v>
      </c>
      <c r="K33" s="49">
        <v>1194.571180938955</v>
      </c>
      <c r="L33" s="49">
        <v>525.04800791031914</v>
      </c>
      <c r="M33" s="49">
        <v>700.03439473127696</v>
      </c>
      <c r="N33" s="49">
        <v>382.0011770244821</v>
      </c>
      <c r="O33" s="49">
        <v>1059.8845686009781</v>
      </c>
      <c r="P33" s="49">
        <v>856.99831268776484</v>
      </c>
      <c r="Q33" s="49">
        <v>385.76029019883578</v>
      </c>
      <c r="R33" s="49">
        <v>235.46790605826794</v>
      </c>
      <c r="S33" s="49">
        <v>61.659397559920144</v>
      </c>
      <c r="T33" s="49">
        <v>81.661424131604008</v>
      </c>
      <c r="U33" s="49">
        <v>52.519572502745788</v>
      </c>
      <c r="V33" s="49">
        <v>253.38550696614314</v>
      </c>
      <c r="W33" s="49">
        <v>112.00405266969992</v>
      </c>
      <c r="X33" s="49">
        <v>130.83470821543392</v>
      </c>
      <c r="Y33" s="49">
        <v>428.86521114895061</v>
      </c>
      <c r="Z33" s="49">
        <v>402.41345926401516</v>
      </c>
      <c r="AA33" s="49">
        <v>61.717496649902159</v>
      </c>
      <c r="AB33" s="49">
        <v>0</v>
      </c>
      <c r="AC33" s="49">
        <v>160.33093953923301</v>
      </c>
      <c r="AD33" s="49">
        <v>793.72049188542871</v>
      </c>
      <c r="AE33" s="49">
        <v>1480.8155838229422</v>
      </c>
      <c r="AF33" s="49">
        <v>261.26923076923077</v>
      </c>
      <c r="AG33" s="49">
        <v>728.98353909465015</v>
      </c>
      <c r="AH33" s="49">
        <v>324.06997354954342</v>
      </c>
      <c r="AI33" s="49">
        <v>227.65146765849647</v>
      </c>
      <c r="AJ33" s="49">
        <v>827.26351173068895</v>
      </c>
      <c r="AK33" s="49">
        <v>1932.3341019728412</v>
      </c>
      <c r="AL33" s="49">
        <v>1017.3200222173856</v>
      </c>
    </row>
    <row r="34" spans="1:38" ht="15.95" customHeight="1">
      <c r="A34" s="30"/>
      <c r="B34" s="31"/>
      <c r="C34" s="32">
        <v>45597</v>
      </c>
      <c r="D34" s="49">
        <v>3073.260556635807</v>
      </c>
      <c r="E34" s="49">
        <v>0</v>
      </c>
      <c r="F34" s="49">
        <v>1805.0383805636002</v>
      </c>
      <c r="G34" s="49">
        <v>489.77290715276297</v>
      </c>
      <c r="H34" s="49">
        <v>397.21767121335768</v>
      </c>
      <c r="I34" s="49">
        <v>1361.5181626066178</v>
      </c>
      <c r="J34" s="49">
        <v>924.2907244659616</v>
      </c>
      <c r="K34" s="49">
        <v>1170.8919763306235</v>
      </c>
      <c r="L34" s="49">
        <v>491.39772572772023</v>
      </c>
      <c r="M34" s="49">
        <v>564.10945329384458</v>
      </c>
      <c r="N34" s="49">
        <v>409.00065252854813</v>
      </c>
      <c r="O34" s="49">
        <v>989.24954193132874</v>
      </c>
      <c r="P34" s="49">
        <v>501.02220334870179</v>
      </c>
      <c r="Q34" s="49">
        <v>436.73523085456691</v>
      </c>
      <c r="R34" s="49">
        <v>231.88816227205919</v>
      </c>
      <c r="S34" s="49">
        <v>83.391262223403402</v>
      </c>
      <c r="T34" s="49">
        <v>88.420561330874477</v>
      </c>
      <c r="U34" s="49">
        <v>49.716230912266859</v>
      </c>
      <c r="V34" s="49">
        <v>211.01524113016532</v>
      </c>
      <c r="W34" s="49">
        <v>102.08647667448997</v>
      </c>
      <c r="X34" s="49">
        <v>168.49343316288662</v>
      </c>
      <c r="Y34" s="49">
        <v>405.20016108130847</v>
      </c>
      <c r="Z34" s="49">
        <v>365.65531117386774</v>
      </c>
      <c r="AA34" s="49">
        <v>82.170281048642963</v>
      </c>
      <c r="AB34" s="49">
        <v>0</v>
      </c>
      <c r="AC34" s="49">
        <v>248.46418471075467</v>
      </c>
      <c r="AD34" s="49">
        <v>1041.7333617280328</v>
      </c>
      <c r="AE34" s="49">
        <v>1764.0582379097314</v>
      </c>
      <c r="AF34" s="49">
        <v>287.90476190476193</v>
      </c>
      <c r="AG34" s="49">
        <v>843.18257261410781</v>
      </c>
      <c r="AH34" s="49">
        <v>303.70839537738044</v>
      </c>
      <c r="AI34" s="49">
        <v>197.48058450253245</v>
      </c>
      <c r="AJ34" s="49">
        <v>724.05819333881038</v>
      </c>
      <c r="AK34" s="49">
        <v>1916.3120978120978</v>
      </c>
      <c r="AL34" s="49">
        <v>978.94545463935094</v>
      </c>
    </row>
    <row r="35" spans="1:38" ht="15.95" customHeight="1">
      <c r="A35" s="30">
        <v>45627</v>
      </c>
      <c r="B35" s="31">
        <v>45627</v>
      </c>
      <c r="C35" s="32">
        <v>45627</v>
      </c>
      <c r="D35" s="49">
        <v>4313.8304477576594</v>
      </c>
      <c r="E35" s="49">
        <v>0</v>
      </c>
      <c r="F35" s="49">
        <v>1807.8946041857373</v>
      </c>
      <c r="G35" s="49">
        <v>488.09275391995965</v>
      </c>
      <c r="H35" s="49">
        <v>388.77211262741065</v>
      </c>
      <c r="I35" s="49">
        <v>2032.2174177678173</v>
      </c>
      <c r="J35" s="49">
        <v>1052.3613825812015</v>
      </c>
      <c r="K35" s="49">
        <v>1718.4777213321515</v>
      </c>
      <c r="L35" s="49">
        <v>433.03238596391196</v>
      </c>
      <c r="M35" s="49">
        <v>1042.6542985428202</v>
      </c>
      <c r="N35" s="49">
        <v>409</v>
      </c>
      <c r="O35" s="49">
        <v>1073.5674515825272</v>
      </c>
      <c r="P35" s="49">
        <v>697.99673621634224</v>
      </c>
      <c r="Q35" s="49">
        <v>636.63074452188698</v>
      </c>
      <c r="R35" s="49">
        <v>244.70442905945978</v>
      </c>
      <c r="S35" s="49">
        <v>68.451918816891236</v>
      </c>
      <c r="T35" s="49">
        <v>100.10979219095471</v>
      </c>
      <c r="U35" s="49">
        <v>44.292980057182433</v>
      </c>
      <c r="V35" s="49">
        <v>194.50692821020968</v>
      </c>
      <c r="W35" s="49">
        <v>94.170960261889604</v>
      </c>
      <c r="X35" s="49">
        <v>191.26490801125064</v>
      </c>
      <c r="Y35" s="49">
        <v>433.57022891266485</v>
      </c>
      <c r="Z35" s="49">
        <v>373.96023890507951</v>
      </c>
      <c r="AA35" s="49">
        <v>98.802770489797055</v>
      </c>
      <c r="AB35" s="49">
        <v>0</v>
      </c>
      <c r="AC35" s="49">
        <v>260.64834590041437</v>
      </c>
      <c r="AD35" s="49">
        <v>1048.866763167418</v>
      </c>
      <c r="AE35" s="49">
        <v>1920.6436464088399</v>
      </c>
      <c r="AF35" s="49">
        <v>320.61111111111114</v>
      </c>
      <c r="AG35" s="49">
        <v>0</v>
      </c>
      <c r="AH35" s="49">
        <v>650.45854221380444</v>
      </c>
      <c r="AI35" s="49">
        <v>489.19482091081738</v>
      </c>
      <c r="AJ35" s="49">
        <v>878.24670241564218</v>
      </c>
      <c r="AK35" s="49">
        <v>3322.8259611409676</v>
      </c>
      <c r="AL35" s="49">
        <v>881.68105526328179</v>
      </c>
    </row>
    <row r="36" spans="1:38" ht="15.95" customHeight="1">
      <c r="A36" s="30">
        <v>45658</v>
      </c>
      <c r="B36" s="31">
        <v>45658</v>
      </c>
      <c r="C36" s="32">
        <v>45658</v>
      </c>
      <c r="D36" s="49">
        <v>3546.744411197441</v>
      </c>
      <c r="E36" s="49">
        <v>0</v>
      </c>
      <c r="F36" s="49">
        <v>1794.6432893544377</v>
      </c>
      <c r="G36" s="49">
        <v>456.81742999591143</v>
      </c>
      <c r="H36" s="49">
        <v>390.0429100747711</v>
      </c>
      <c r="I36" s="49">
        <v>1902.7798229846876</v>
      </c>
      <c r="J36" s="49">
        <v>881.40388755183301</v>
      </c>
      <c r="K36" s="49">
        <v>1484.4272912410288</v>
      </c>
      <c r="L36" s="49">
        <v>430.53334129258201</v>
      </c>
      <c r="M36" s="49">
        <v>823.180395256917</v>
      </c>
      <c r="N36" s="49">
        <v>523.5317919075145</v>
      </c>
      <c r="O36" s="49">
        <v>1227.5855681090457</v>
      </c>
      <c r="P36" s="49">
        <v>1107.870863413925</v>
      </c>
      <c r="Q36" s="49">
        <v>887.34466133371848</v>
      </c>
      <c r="R36" s="49">
        <v>289.32008158059364</v>
      </c>
      <c r="S36" s="49">
        <v>52.594897304775102</v>
      </c>
      <c r="T36" s="49">
        <v>59.169432373143117</v>
      </c>
      <c r="U36" s="49">
        <v>36.612411024587878</v>
      </c>
      <c r="V36" s="49">
        <v>259.81972686025682</v>
      </c>
      <c r="W36" s="49">
        <v>106.429006847859</v>
      </c>
      <c r="X36" s="49">
        <v>134.81574276188323</v>
      </c>
      <c r="Y36" s="49">
        <v>381.761797752809</v>
      </c>
      <c r="Z36" s="49">
        <v>213.91565185617642</v>
      </c>
      <c r="AA36" s="49">
        <v>79.519477007432172</v>
      </c>
      <c r="AB36" s="49">
        <v>0</v>
      </c>
      <c r="AC36" s="49">
        <v>170.05426501563196</v>
      </c>
      <c r="AD36" s="49">
        <v>921.68041299677554</v>
      </c>
      <c r="AE36" s="49">
        <v>1998.6557377049182</v>
      </c>
      <c r="AF36" s="49">
        <v>336.7532467532468</v>
      </c>
      <c r="AG36" s="49">
        <v>0</v>
      </c>
      <c r="AH36" s="49">
        <v>870.26389364184456</v>
      </c>
      <c r="AI36" s="49">
        <v>245.79637373298095</v>
      </c>
      <c r="AJ36" s="49">
        <v>976.56804139356404</v>
      </c>
      <c r="AK36" s="49">
        <v>1652.1013109697321</v>
      </c>
      <c r="AL36" s="49">
        <v>773.89799309727721</v>
      </c>
    </row>
    <row r="37" spans="1:38" ht="15.95" customHeight="1">
      <c r="A37" s="30"/>
      <c r="B37" s="31"/>
      <c r="C37" s="32">
        <v>45689</v>
      </c>
      <c r="D37" s="49">
        <v>4418.777246673596</v>
      </c>
      <c r="E37" s="49">
        <v>0</v>
      </c>
      <c r="F37" s="49">
        <v>1846.3634181053976</v>
      </c>
      <c r="G37" s="49">
        <v>634.69287091799595</v>
      </c>
      <c r="H37" s="49">
        <v>437.08553397366359</v>
      </c>
      <c r="I37" s="49">
        <v>2051.1198131610026</v>
      </c>
      <c r="J37" s="49">
        <v>933.75973535625917</v>
      </c>
      <c r="K37" s="49">
        <v>1527.9719741254512</v>
      </c>
      <c r="L37" s="49">
        <v>492.67828197239891</v>
      </c>
      <c r="M37" s="49">
        <v>856.81508873122311</v>
      </c>
      <c r="N37" s="49">
        <v>0</v>
      </c>
      <c r="O37" s="49">
        <v>1522.4546100032885</v>
      </c>
      <c r="P37" s="49">
        <v>1107.2742816433151</v>
      </c>
      <c r="Q37" s="49">
        <v>761.61286329603092</v>
      </c>
      <c r="R37" s="49">
        <v>279.05463699192637</v>
      </c>
      <c r="S37" s="49">
        <v>62.42716511463896</v>
      </c>
      <c r="T37" s="49">
        <v>68.91719331959743</v>
      </c>
      <c r="U37" s="49">
        <v>119.68924053111903</v>
      </c>
      <c r="V37" s="49">
        <v>272.39450216801697</v>
      </c>
      <c r="W37" s="49">
        <v>119.64226749502748</v>
      </c>
      <c r="X37" s="49">
        <v>124.76231001006784</v>
      </c>
      <c r="Y37" s="49">
        <v>216</v>
      </c>
      <c r="Z37" s="49">
        <v>275.24015238289303</v>
      </c>
      <c r="AA37" s="49">
        <v>107.56757033294524</v>
      </c>
      <c r="AB37" s="49">
        <v>0</v>
      </c>
      <c r="AC37" s="49">
        <v>124.10255069698138</v>
      </c>
      <c r="AD37" s="49">
        <v>908.87636146543184</v>
      </c>
      <c r="AE37" s="49">
        <v>2058.71612435421</v>
      </c>
      <c r="AF37" s="49">
        <v>309.01351351351354</v>
      </c>
      <c r="AG37" s="49">
        <v>0</v>
      </c>
      <c r="AH37" s="49">
        <v>1189.9544367791132</v>
      </c>
      <c r="AI37" s="49">
        <v>381.28526014187219</v>
      </c>
      <c r="AJ37" s="49">
        <v>1187.9740298364272</v>
      </c>
      <c r="AK37" s="49">
        <v>1958.6741220325682</v>
      </c>
      <c r="AL37" s="49">
        <v>777.86489403947587</v>
      </c>
    </row>
    <row r="38" spans="1:38" ht="15.95" customHeight="1">
      <c r="A38" s="30"/>
      <c r="B38" s="31"/>
      <c r="C38" s="32">
        <v>45717</v>
      </c>
      <c r="D38" s="49">
        <v>3662.0237517798641</v>
      </c>
      <c r="E38" s="49">
        <v>0</v>
      </c>
      <c r="F38" s="49">
        <v>1855.0084790478265</v>
      </c>
      <c r="G38" s="49">
        <v>483.11635228932391</v>
      </c>
      <c r="H38" s="49">
        <v>440.75996755587602</v>
      </c>
      <c r="I38" s="49">
        <v>2293.5811858822176</v>
      </c>
      <c r="J38" s="49">
        <v>911.48456500632335</v>
      </c>
      <c r="K38" s="49">
        <v>1614.8599894492672</v>
      </c>
      <c r="L38" s="49">
        <v>587.48010241499537</v>
      </c>
      <c r="M38" s="49">
        <v>916.47580561059544</v>
      </c>
      <c r="N38" s="49">
        <v>494.47719688542821</v>
      </c>
      <c r="O38" s="49">
        <v>1477.2095836954484</v>
      </c>
      <c r="P38" s="49">
        <v>837.06792662859357</v>
      </c>
      <c r="Q38" s="49">
        <v>604.44236332096193</v>
      </c>
      <c r="R38" s="49">
        <v>259.59083802431383</v>
      </c>
      <c r="S38" s="49">
        <v>56.178083212922161</v>
      </c>
      <c r="T38" s="49">
        <v>70.545417805776765</v>
      </c>
      <c r="U38" s="49">
        <v>41.266257956681876</v>
      </c>
      <c r="V38" s="49">
        <v>321.55736926531921</v>
      </c>
      <c r="W38" s="49">
        <v>141.78178169046208</v>
      </c>
      <c r="X38" s="49">
        <v>116.99478496139351</v>
      </c>
      <c r="Y38" s="49">
        <v>0</v>
      </c>
      <c r="Z38" s="49">
        <v>200.51370238738522</v>
      </c>
      <c r="AA38" s="49">
        <v>72.915517334352231</v>
      </c>
      <c r="AB38" s="49">
        <v>0</v>
      </c>
      <c r="AC38" s="49">
        <v>162.52433087421022</v>
      </c>
      <c r="AD38" s="49">
        <v>927.69654755275656</v>
      </c>
      <c r="AE38" s="49">
        <v>0</v>
      </c>
      <c r="AF38" s="49">
        <v>423.87791932059446</v>
      </c>
      <c r="AG38" s="49">
        <v>0</v>
      </c>
      <c r="AH38" s="49">
        <v>470.81908172811774</v>
      </c>
      <c r="AI38" s="49">
        <v>252.5824153510801</v>
      </c>
      <c r="AJ38" s="49">
        <v>953.91875909516739</v>
      </c>
      <c r="AK38" s="49">
        <v>1026.8326498422714</v>
      </c>
      <c r="AL38" s="49">
        <v>742.69550358374056</v>
      </c>
    </row>
    <row r="39" spans="1:38" ht="15.95" customHeight="1">
      <c r="A39" s="30"/>
      <c r="B39" s="31"/>
      <c r="C39" s="32">
        <v>45748</v>
      </c>
      <c r="D39" s="49">
        <v>3038.9391510874757</v>
      </c>
      <c r="E39" s="49">
        <v>0</v>
      </c>
      <c r="F39" s="49">
        <v>2419.7850121942206</v>
      </c>
      <c r="G39" s="49">
        <v>531.72985723222666</v>
      </c>
      <c r="H39" s="49">
        <v>464.5089083628344</v>
      </c>
      <c r="I39" s="49">
        <v>2041.3148814749782</v>
      </c>
      <c r="J39" s="49">
        <v>987.2443743766288</v>
      </c>
      <c r="K39" s="49">
        <v>1322.2438558508939</v>
      </c>
      <c r="L39" s="49">
        <v>551.36709681169782</v>
      </c>
      <c r="M39" s="49">
        <v>941.8130605994312</v>
      </c>
      <c r="N39" s="49">
        <v>494</v>
      </c>
      <c r="O39" s="49">
        <v>1369.420461799077</v>
      </c>
      <c r="P39" s="49">
        <v>837.2070534698521</v>
      </c>
      <c r="Q39" s="49">
        <v>670.90479389069696</v>
      </c>
      <c r="R39" s="49">
        <v>270.33099102266783</v>
      </c>
      <c r="S39" s="49">
        <v>53.826622417927453</v>
      </c>
      <c r="T39" s="49">
        <v>63.766661444850776</v>
      </c>
      <c r="U39" s="49">
        <v>57.701312769930304</v>
      </c>
      <c r="V39" s="49">
        <v>279.89709375279477</v>
      </c>
      <c r="W39" s="49">
        <v>109.10073867655115</v>
      </c>
      <c r="X39" s="49">
        <v>108.94042523440049</v>
      </c>
      <c r="Y39" s="49">
        <v>0</v>
      </c>
      <c r="Z39" s="49">
        <v>212.16625469184513</v>
      </c>
      <c r="AA39" s="49">
        <v>60.726728928303565</v>
      </c>
      <c r="AB39" s="49">
        <v>0</v>
      </c>
      <c r="AC39" s="49">
        <v>205.80416214820551</v>
      </c>
      <c r="AD39" s="49">
        <v>797.94653293255624</v>
      </c>
      <c r="AE39" s="49">
        <v>1855</v>
      </c>
      <c r="AF39" s="49">
        <v>538.57480862908835</v>
      </c>
      <c r="AG39" s="49">
        <v>0</v>
      </c>
      <c r="AH39" s="49">
        <v>351.47925969990052</v>
      </c>
      <c r="AI39" s="49">
        <v>196.70996060086867</v>
      </c>
      <c r="AJ39" s="49">
        <v>793.01164340380024</v>
      </c>
      <c r="AK39" s="49">
        <v>1041.5075860507247</v>
      </c>
      <c r="AL39" s="49">
        <v>774.0136871307393</v>
      </c>
    </row>
    <row r="40" spans="1:38" ht="15.95" customHeight="1">
      <c r="A40" s="30"/>
      <c r="B40" s="31"/>
      <c r="C40" s="32">
        <v>45778</v>
      </c>
      <c r="D40" s="49">
        <v>2080.9785690869016</v>
      </c>
      <c r="E40" s="49">
        <v>0</v>
      </c>
      <c r="F40" s="49">
        <v>2498.0049867101011</v>
      </c>
      <c r="G40" s="49">
        <v>445.60844570847826</v>
      </c>
      <c r="H40" s="49">
        <v>471.98954973551798</v>
      </c>
      <c r="I40" s="49">
        <v>1330.3760920726008</v>
      </c>
      <c r="J40" s="49">
        <v>905.75597512840534</v>
      </c>
      <c r="K40" s="49">
        <v>785.56822376255764</v>
      </c>
      <c r="L40" s="49">
        <v>614.01121375492721</v>
      </c>
      <c r="M40" s="49">
        <v>554.99496452845165</v>
      </c>
      <c r="N40" s="49">
        <v>499</v>
      </c>
      <c r="O40" s="49">
        <v>1290.0735795960984</v>
      </c>
      <c r="P40" s="49">
        <v>1012.9650876905425</v>
      </c>
      <c r="Q40" s="49">
        <v>500.73412539573394</v>
      </c>
      <c r="R40" s="49">
        <v>257.70901291752745</v>
      </c>
      <c r="S40" s="49">
        <v>46.164428666160902</v>
      </c>
      <c r="T40" s="49">
        <v>79.776748325753545</v>
      </c>
      <c r="U40" s="49">
        <v>41.729459489791182</v>
      </c>
      <c r="V40" s="49">
        <v>241.40315961473331</v>
      </c>
      <c r="W40" s="49">
        <v>134.47391518467853</v>
      </c>
      <c r="X40" s="49">
        <v>91.751062057728944</v>
      </c>
      <c r="Y40" s="49">
        <v>0</v>
      </c>
      <c r="Z40" s="49">
        <v>197.90386496186287</v>
      </c>
      <c r="AA40" s="49">
        <v>52.712773274256847</v>
      </c>
      <c r="AB40" s="49">
        <v>0</v>
      </c>
      <c r="AC40" s="49">
        <v>274.57074263720591</v>
      </c>
      <c r="AD40" s="49">
        <v>538.74263401676205</v>
      </c>
      <c r="AE40" s="49">
        <v>2594</v>
      </c>
      <c r="AF40" s="49">
        <v>370.42229729729729</v>
      </c>
      <c r="AG40" s="49">
        <v>0</v>
      </c>
      <c r="AH40" s="49">
        <v>624.23416876013471</v>
      </c>
      <c r="AI40" s="49">
        <v>175.80930764252989</v>
      </c>
      <c r="AJ40" s="49">
        <v>614.5608069892063</v>
      </c>
      <c r="AK40" s="49">
        <v>1485.4814446653413</v>
      </c>
      <c r="AL40" s="49">
        <v>692.57373358458256</v>
      </c>
    </row>
    <row r="41" spans="1:38" ht="15.95" customHeight="1">
      <c r="A41" s="30"/>
      <c r="B41" s="31"/>
      <c r="C41" s="32">
        <v>45809</v>
      </c>
      <c r="D41" s="49">
        <v>1799.721767944834</v>
      </c>
      <c r="E41" s="49">
        <v>0</v>
      </c>
      <c r="F41" s="49">
        <v>2452.0070095444594</v>
      </c>
      <c r="G41" s="49">
        <v>385.38122597640046</v>
      </c>
      <c r="H41" s="49">
        <v>307.97134087409933</v>
      </c>
      <c r="I41" s="49">
        <v>1170.4170493810961</v>
      </c>
      <c r="J41" s="49">
        <v>950.24981514892693</v>
      </c>
      <c r="K41" s="49">
        <v>925.9582804133081</v>
      </c>
      <c r="L41" s="49">
        <v>601.012990473076</v>
      </c>
      <c r="M41" s="49">
        <v>471.87754170324848</v>
      </c>
      <c r="N41" s="49">
        <v>499.92049531304241</v>
      </c>
      <c r="O41" s="49">
        <v>1239.1205081246442</v>
      </c>
      <c r="P41" s="49">
        <v>941.97324034416113</v>
      </c>
      <c r="Q41" s="49">
        <v>773.72737606722433</v>
      </c>
      <c r="R41" s="49">
        <v>230.4025386258208</v>
      </c>
      <c r="S41" s="49">
        <v>37.8510108128607</v>
      </c>
      <c r="T41" s="49">
        <v>87.232537288567713</v>
      </c>
      <c r="U41" s="49">
        <v>26.938567733422872</v>
      </c>
      <c r="V41" s="49">
        <v>211.93878047845917</v>
      </c>
      <c r="W41" s="49">
        <v>115.80406121822594</v>
      </c>
      <c r="X41" s="49">
        <v>94.017563337241683</v>
      </c>
      <c r="Y41" s="49">
        <v>0</v>
      </c>
      <c r="Z41" s="49">
        <v>226.77865526349422</v>
      </c>
      <c r="AA41" s="49">
        <v>48.774752728914144</v>
      </c>
      <c r="AB41" s="49">
        <v>0</v>
      </c>
      <c r="AC41" s="49">
        <v>278.21320387359253</v>
      </c>
      <c r="AD41" s="49">
        <v>432.54848182699789</v>
      </c>
      <c r="AE41" s="49">
        <v>1343</v>
      </c>
      <c r="AF41" s="49">
        <v>370.03265306122449</v>
      </c>
      <c r="AG41" s="49">
        <v>1037</v>
      </c>
      <c r="AH41" s="49">
        <v>515.55886594015544</v>
      </c>
      <c r="AI41" s="49">
        <v>191.90565173201861</v>
      </c>
      <c r="AJ41" s="49">
        <v>523.66167633426915</v>
      </c>
      <c r="AK41" s="49">
        <v>1417.6833499501495</v>
      </c>
      <c r="AL41" s="49">
        <v>816.71076470805076</v>
      </c>
    </row>
    <row r="42" spans="1:38" ht="15.95" customHeight="1">
      <c r="A42" s="30"/>
      <c r="B42" s="31"/>
      <c r="C42" s="32">
        <v>45839</v>
      </c>
      <c r="D42" s="49">
        <v>1765.9061713829201</v>
      </c>
      <c r="E42" s="49">
        <v>0</v>
      </c>
      <c r="F42" s="49">
        <v>1633.7443413994113</v>
      </c>
      <c r="G42" s="49">
        <v>467.59076825358346</v>
      </c>
      <c r="H42" s="49">
        <v>349.00613724612265</v>
      </c>
      <c r="I42" s="49">
        <v>831.36889684357413</v>
      </c>
      <c r="J42" s="49">
        <v>908.33746772061897</v>
      </c>
      <c r="K42" s="49">
        <v>823.80846389637929</v>
      </c>
      <c r="L42" s="49">
        <v>514.7702817885704</v>
      </c>
      <c r="M42" s="49">
        <v>421.61815244529299</v>
      </c>
      <c r="N42" s="49">
        <v>1001.7607443509085</v>
      </c>
      <c r="O42" s="49">
        <v>1076.6668921203923</v>
      </c>
      <c r="P42" s="49">
        <v>1191.7162059481384</v>
      </c>
      <c r="Q42" s="49">
        <v>520.01776233412954</v>
      </c>
      <c r="R42" s="49">
        <v>255.37025998889737</v>
      </c>
      <c r="S42" s="49">
        <v>47.67683027911054</v>
      </c>
      <c r="T42" s="49">
        <v>73.27903928691974</v>
      </c>
      <c r="U42" s="49">
        <v>31.856898580714457</v>
      </c>
      <c r="V42" s="49">
        <v>290.91099839940756</v>
      </c>
      <c r="W42" s="49">
        <v>132.51749215540107</v>
      </c>
      <c r="X42" s="49">
        <v>92.986838239690627</v>
      </c>
      <c r="Y42" s="49">
        <v>30823.459493670889</v>
      </c>
      <c r="Z42" s="49">
        <v>345.52348217560098</v>
      </c>
      <c r="AA42" s="49">
        <v>46.829656939230851</v>
      </c>
      <c r="AB42" s="49">
        <v>0</v>
      </c>
      <c r="AC42" s="49">
        <v>381.49750318336783</v>
      </c>
      <c r="AD42" s="49">
        <v>594.45399556090865</v>
      </c>
      <c r="AE42" s="49">
        <v>1101</v>
      </c>
      <c r="AF42" s="49">
        <v>691.42720256825601</v>
      </c>
      <c r="AG42" s="49">
        <v>696.42692438114614</v>
      </c>
      <c r="AH42" s="49">
        <v>362.82029891195202</v>
      </c>
      <c r="AI42" s="49">
        <v>269.49973735521149</v>
      </c>
      <c r="AJ42" s="49">
        <v>567.08647491447584</v>
      </c>
      <c r="AK42" s="49">
        <v>0</v>
      </c>
      <c r="AL42" s="49">
        <v>1062.6542540737382</v>
      </c>
    </row>
    <row r="43" spans="1:38" ht="15.95" customHeight="1">
      <c r="A43" s="30"/>
      <c r="B43" s="31"/>
      <c r="C43" s="32">
        <v>45870</v>
      </c>
      <c r="D43" s="49">
        <v>1901.994399425495</v>
      </c>
      <c r="E43" s="49">
        <v>0</v>
      </c>
      <c r="F43" s="49">
        <v>1827.5429268154633</v>
      </c>
      <c r="G43" s="49">
        <v>820.92141520093094</v>
      </c>
      <c r="H43" s="49">
        <v>410.69599918550352</v>
      </c>
      <c r="I43" s="49">
        <v>1643.8650183762113</v>
      </c>
      <c r="J43" s="49">
        <v>1197.4020075636454</v>
      </c>
      <c r="K43" s="49">
        <v>730.33444342313692</v>
      </c>
      <c r="L43" s="49">
        <v>452.65600086296149</v>
      </c>
      <c r="M43" s="49">
        <v>666.89245973645677</v>
      </c>
      <c r="N43" s="49">
        <v>0</v>
      </c>
      <c r="O43" s="49">
        <v>1360.5464763271925</v>
      </c>
      <c r="P43" s="49">
        <v>983.32467532467524</v>
      </c>
      <c r="Q43" s="49">
        <v>489.44833273526683</v>
      </c>
      <c r="R43" s="49">
        <v>288.52166045171316</v>
      </c>
      <c r="S43" s="49">
        <v>58.657518753846901</v>
      </c>
      <c r="T43" s="49">
        <v>56.739916388976901</v>
      </c>
      <c r="U43" s="49">
        <v>40.430783135046461</v>
      </c>
      <c r="V43" s="49">
        <v>302.14595754407111</v>
      </c>
      <c r="W43" s="49">
        <v>158.92334003752214</v>
      </c>
      <c r="X43" s="49">
        <v>152.38456978228839</v>
      </c>
      <c r="Y43" s="49">
        <v>650.3964689413408</v>
      </c>
      <c r="Z43" s="49">
        <v>369.91837112677888</v>
      </c>
      <c r="AA43" s="49">
        <v>46.573332976116525</v>
      </c>
      <c r="AB43" s="49">
        <v>0</v>
      </c>
      <c r="AC43" s="49">
        <v>421.45244971957572</v>
      </c>
      <c r="AD43" s="49">
        <v>613.51136659379563</v>
      </c>
      <c r="AE43" s="49">
        <v>0</v>
      </c>
      <c r="AF43" s="49">
        <v>0</v>
      </c>
      <c r="AG43" s="49">
        <v>669.23410852713175</v>
      </c>
      <c r="AH43" s="49">
        <v>354.49592535887246</v>
      </c>
      <c r="AI43" s="49">
        <v>291.73804013247616</v>
      </c>
      <c r="AJ43" s="49">
        <v>717.07981236031401</v>
      </c>
      <c r="AK43" s="49">
        <v>0</v>
      </c>
      <c r="AL43" s="49">
        <v>1056.2350064209404</v>
      </c>
    </row>
    <row r="44" spans="1:38" ht="15.95" customHeight="1">
      <c r="A44" s="30"/>
      <c r="B44" s="31"/>
      <c r="C44" s="32">
        <v>45901</v>
      </c>
      <c r="D44" s="49">
        <v>2075.5330626024415</v>
      </c>
      <c r="E44" s="49">
        <v>0</v>
      </c>
      <c r="F44" s="49">
        <v>1619.4737823538887</v>
      </c>
      <c r="G44" s="49">
        <v>936.61387235220809</v>
      </c>
      <c r="H44" s="49">
        <v>522.98026634134033</v>
      </c>
      <c r="I44" s="49">
        <v>1805.3941109692068</v>
      </c>
      <c r="J44" s="49">
        <v>1227.6095577028011</v>
      </c>
      <c r="K44" s="49">
        <v>870.27950571676809</v>
      </c>
      <c r="L44" s="49">
        <v>804.90069435346527</v>
      </c>
      <c r="M44" s="49">
        <v>671.06848732346441</v>
      </c>
      <c r="N44" s="49">
        <v>1200.9662058371734</v>
      </c>
      <c r="O44" s="49">
        <v>1420.2044926570106</v>
      </c>
      <c r="P44" s="49">
        <v>1160.2761664564944</v>
      </c>
      <c r="Q44" s="49">
        <v>482.85871777189971</v>
      </c>
      <c r="R44" s="49">
        <v>281.47380405700295</v>
      </c>
      <c r="S44" s="49">
        <v>44.726278790511813</v>
      </c>
      <c r="T44" s="49">
        <v>68.082933404193781</v>
      </c>
      <c r="U44" s="49">
        <v>41.021848645071884</v>
      </c>
      <c r="V44" s="49">
        <v>286.393568261908</v>
      </c>
      <c r="W44" s="49">
        <v>97.393118327996177</v>
      </c>
      <c r="X44" s="49">
        <v>136.12111940232455</v>
      </c>
      <c r="Y44" s="49">
        <v>402.50198019436522</v>
      </c>
      <c r="Z44" s="49">
        <v>310.36099440574543</v>
      </c>
      <c r="AA44" s="49">
        <v>55.152128759424848</v>
      </c>
      <c r="AB44" s="49">
        <v>0</v>
      </c>
      <c r="AC44" s="49">
        <v>295.93615001352902</v>
      </c>
      <c r="AD44" s="49">
        <v>641.69784728291995</v>
      </c>
      <c r="AE44" s="49">
        <v>856.60342559531796</v>
      </c>
      <c r="AF44" s="49">
        <v>439.13333333333333</v>
      </c>
      <c r="AG44" s="49">
        <v>660.65174129353238</v>
      </c>
      <c r="AH44" s="49">
        <v>352.95137401311433</v>
      </c>
      <c r="AI44" s="49">
        <v>286.30718490433418</v>
      </c>
      <c r="AJ44" s="49">
        <v>729.0398257685498</v>
      </c>
      <c r="AK44" s="49">
        <v>0</v>
      </c>
      <c r="AL44" s="49">
        <v>993.37035435924167</v>
      </c>
    </row>
    <row r="45" spans="1:38" s="38" customFormat="1" ht="15.95" customHeight="1">
      <c r="A45" s="34"/>
      <c r="B45" s="35"/>
      <c r="C45" s="36">
        <v>45931</v>
      </c>
      <c r="D45" s="37">
        <v>2681.8825225894293</v>
      </c>
      <c r="E45" s="37">
        <v>0</v>
      </c>
      <c r="F45" s="37">
        <v>1739.6183999853893</v>
      </c>
      <c r="G45" s="37">
        <v>738.97888790429784</v>
      </c>
      <c r="H45" s="37">
        <v>451.86798798838521</v>
      </c>
      <c r="I45" s="37">
        <v>1973.6343982666929</v>
      </c>
      <c r="J45" s="37">
        <v>1266.6174771624658</v>
      </c>
      <c r="K45" s="37">
        <v>1249.2075785180605</v>
      </c>
      <c r="L45" s="37">
        <v>593.94715662390365</v>
      </c>
      <c r="M45" s="37">
        <v>902.25904562139488</v>
      </c>
      <c r="N45" s="37">
        <v>961.72172112967621</v>
      </c>
      <c r="O45" s="37">
        <v>1373.2986125444329</v>
      </c>
      <c r="P45" s="37">
        <v>1143.0304781663704</v>
      </c>
      <c r="Q45" s="37">
        <v>573.38963015814602</v>
      </c>
      <c r="R45" s="37">
        <v>280.55041543710018</v>
      </c>
      <c r="S45" s="37">
        <v>52.334605054871396</v>
      </c>
      <c r="T45" s="37">
        <v>62.297561671586088</v>
      </c>
      <c r="U45" s="37">
        <v>41.896894154374671</v>
      </c>
      <c r="V45" s="37">
        <v>286.0641603970231</v>
      </c>
      <c r="W45" s="37">
        <v>163.67746431599775</v>
      </c>
      <c r="X45" s="37">
        <v>204.84512015247972</v>
      </c>
      <c r="Y45" s="37">
        <v>348.28355839421073</v>
      </c>
      <c r="Z45" s="37">
        <v>450.94105943892089</v>
      </c>
      <c r="AA45" s="37">
        <v>62.758500036908544</v>
      </c>
      <c r="AB45" s="37">
        <v>0</v>
      </c>
      <c r="AC45" s="37">
        <v>317.26240986353309</v>
      </c>
      <c r="AD45" s="37">
        <v>995.22650977243643</v>
      </c>
      <c r="AE45" s="37">
        <v>1025.3867582990733</v>
      </c>
      <c r="AF45" s="37">
        <v>424.66666666666663</v>
      </c>
      <c r="AG45" s="37">
        <v>699.66496163682871</v>
      </c>
      <c r="AH45" s="37">
        <v>369.93512848805671</v>
      </c>
      <c r="AI45" s="37">
        <v>203.66242839789754</v>
      </c>
      <c r="AJ45" s="37">
        <v>802.71280711985605</v>
      </c>
      <c r="AK45" s="37">
        <v>2481.5111377245507</v>
      </c>
      <c r="AL45" s="37">
        <v>1159.0702704377013</v>
      </c>
    </row>
    <row r="46" spans="1:38" ht="12" customHeight="1">
      <c r="A46" s="23"/>
      <c r="B46" s="24"/>
      <c r="C46" s="39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</row>
    <row r="47" spans="1:38" ht="13.5" customHeight="1">
      <c r="A47" s="19" t="s">
        <v>38</v>
      </c>
      <c r="B47" s="40"/>
      <c r="C47" s="41"/>
      <c r="D47" s="33">
        <f t="shared" ref="D47:AL47" si="2">IF(ISERR(D45/D44*100),"-",D45/D44*100)</f>
        <v>129.21415567462492</v>
      </c>
      <c r="E47" s="33" t="str">
        <f t="shared" si="2"/>
        <v>-</v>
      </c>
      <c r="F47" s="33">
        <f t="shared" si="2"/>
        <v>107.41874422053759</v>
      </c>
      <c r="G47" s="33">
        <f t="shared" si="2"/>
        <v>78.898990258219143</v>
      </c>
      <c r="H47" s="33">
        <f t="shared" si="2"/>
        <v>86.402492994536559</v>
      </c>
      <c r="I47" s="33">
        <f t="shared" si="2"/>
        <v>109.31875684512829</v>
      </c>
      <c r="J47" s="33">
        <f t="shared" si="2"/>
        <v>103.17755097415984</v>
      </c>
      <c r="K47" s="33">
        <f t="shared" si="2"/>
        <v>143.54096245081683</v>
      </c>
      <c r="L47" s="33">
        <f t="shared" si="2"/>
        <v>73.791358460808681</v>
      </c>
      <c r="M47" s="33">
        <f t="shared" si="2"/>
        <v>134.45111231791361</v>
      </c>
      <c r="N47" s="33">
        <f t="shared" si="2"/>
        <v>80.078999430235925</v>
      </c>
      <c r="O47" s="33">
        <f t="shared" si="2"/>
        <v>96.697244632368168</v>
      </c>
      <c r="P47" s="33">
        <f t="shared" si="2"/>
        <v>98.513656594119951</v>
      </c>
      <c r="Q47" s="33">
        <f t="shared" si="2"/>
        <v>118.74894437113855</v>
      </c>
      <c r="R47" s="33">
        <f t="shared" si="2"/>
        <v>99.671945095211854</v>
      </c>
      <c r="S47" s="33">
        <f t="shared" si="2"/>
        <v>117.01086356858646</v>
      </c>
      <c r="T47" s="33">
        <f t="shared" si="2"/>
        <v>91.502464063554399</v>
      </c>
      <c r="U47" s="33">
        <f t="shared" si="2"/>
        <v>102.13312061305142</v>
      </c>
      <c r="V47" s="33">
        <f t="shared" si="2"/>
        <v>99.884980704390799</v>
      </c>
      <c r="W47" s="33">
        <f t="shared" si="2"/>
        <v>168.05855190381328</v>
      </c>
      <c r="X47" s="33">
        <f t="shared" si="2"/>
        <v>150.48739023885926</v>
      </c>
      <c r="Y47" s="33">
        <f t="shared" si="2"/>
        <v>86.529650916506597</v>
      </c>
      <c r="Z47" s="33">
        <f t="shared" si="2"/>
        <v>145.29566136438859</v>
      </c>
      <c r="AA47" s="33">
        <f t="shared" si="2"/>
        <v>113.79161865294974</v>
      </c>
      <c r="AB47" s="33" t="str">
        <f t="shared" si="2"/>
        <v>-</v>
      </c>
      <c r="AC47" s="33">
        <f t="shared" si="2"/>
        <v>107.20637199917249</v>
      </c>
      <c r="AD47" s="33">
        <f t="shared" si="2"/>
        <v>155.0926988436114</v>
      </c>
      <c r="AE47" s="33">
        <f t="shared" si="2"/>
        <v>119.70378913514794</v>
      </c>
      <c r="AF47" s="33">
        <f t="shared" si="2"/>
        <v>96.705632306057382</v>
      </c>
      <c r="AG47" s="33">
        <f t="shared" si="2"/>
        <v>105.90526262246883</v>
      </c>
      <c r="AH47" s="33">
        <f t="shared" si="2"/>
        <v>104.81192473678011</v>
      </c>
      <c r="AI47" s="33">
        <f t="shared" si="2"/>
        <v>71.13423593122495</v>
      </c>
      <c r="AJ47" s="33">
        <f t="shared" si="2"/>
        <v>110.10548103783502</v>
      </c>
      <c r="AK47" s="33" t="str">
        <f t="shared" si="2"/>
        <v>-</v>
      </c>
      <c r="AL47" s="33">
        <f t="shared" si="2"/>
        <v>116.68057792859561</v>
      </c>
    </row>
    <row r="48" spans="1:38" ht="14.85" customHeight="1">
      <c r="A48" s="19" t="s">
        <v>42</v>
      </c>
      <c r="B48" s="40"/>
      <c r="C48" s="41"/>
      <c r="D48" s="33">
        <f t="shared" ref="D48:AL48" si="3">IF(ISERR(D45/D33*100),"-",D45/D33*100)</f>
        <v>93.904712703399014</v>
      </c>
      <c r="E48" s="33" t="str">
        <f t="shared" si="3"/>
        <v>-</v>
      </c>
      <c r="F48" s="33">
        <f t="shared" si="3"/>
        <v>110.17438945335792</v>
      </c>
      <c r="G48" s="33">
        <f t="shared" si="3"/>
        <v>111.41437592536722</v>
      </c>
      <c r="H48" s="33">
        <f t="shared" si="3"/>
        <v>126.16066589030564</v>
      </c>
      <c r="I48" s="33">
        <f t="shared" si="3"/>
        <v>125.76791998261257</v>
      </c>
      <c r="J48" s="33">
        <f t="shared" si="3"/>
        <v>131.88703898935177</v>
      </c>
      <c r="K48" s="33">
        <f t="shared" si="3"/>
        <v>104.57372473494297</v>
      </c>
      <c r="L48" s="33">
        <f t="shared" si="3"/>
        <v>113.12244740967627</v>
      </c>
      <c r="M48" s="33">
        <f t="shared" si="3"/>
        <v>128.88781642904078</v>
      </c>
      <c r="N48" s="33">
        <f t="shared" si="3"/>
        <v>251.75883713783435</v>
      </c>
      <c r="O48" s="33">
        <f t="shared" si="3"/>
        <v>129.570582800083</v>
      </c>
      <c r="P48" s="33">
        <f t="shared" si="3"/>
        <v>133.37604768223358</v>
      </c>
      <c r="Q48" s="33">
        <f t="shared" si="3"/>
        <v>148.63884249532236</v>
      </c>
      <c r="R48" s="33">
        <f t="shared" si="3"/>
        <v>119.14592529126932</v>
      </c>
      <c r="S48" s="33">
        <f t="shared" si="3"/>
        <v>84.876932188662764</v>
      </c>
      <c r="T48" s="33">
        <f t="shared" si="3"/>
        <v>76.287625808715404</v>
      </c>
      <c r="U48" s="33">
        <f t="shared" si="3"/>
        <v>79.773867451385385</v>
      </c>
      <c r="V48" s="33">
        <f t="shared" si="3"/>
        <v>112.89681237974136</v>
      </c>
      <c r="W48" s="33">
        <f t="shared" si="3"/>
        <v>146.13530529889198</v>
      </c>
      <c r="X48" s="33">
        <f t="shared" si="3"/>
        <v>156.56787327043173</v>
      </c>
      <c r="Y48" s="33">
        <f t="shared" si="3"/>
        <v>81.210494425775934</v>
      </c>
      <c r="Z48" s="33">
        <f t="shared" si="3"/>
        <v>112.05913943923724</v>
      </c>
      <c r="AA48" s="33">
        <f t="shared" si="3"/>
        <v>101.68672328515132</v>
      </c>
      <c r="AB48" s="33" t="str">
        <f t="shared" si="3"/>
        <v>-</v>
      </c>
      <c r="AC48" s="33">
        <f t="shared" si="3"/>
        <v>197.87971727434362</v>
      </c>
      <c r="AD48" s="33">
        <f t="shared" si="3"/>
        <v>125.38752872668613</v>
      </c>
      <c r="AE48" s="33">
        <f t="shared" si="3"/>
        <v>69.244730370265771</v>
      </c>
      <c r="AF48" s="33">
        <f t="shared" si="3"/>
        <v>162.53986947347758</v>
      </c>
      <c r="AG48" s="33">
        <f t="shared" si="3"/>
        <v>95.978156448603329</v>
      </c>
      <c r="AH48" s="33">
        <f t="shared" si="3"/>
        <v>114.15285545777398</v>
      </c>
      <c r="AI48" s="33">
        <f t="shared" si="3"/>
        <v>89.462383217935027</v>
      </c>
      <c r="AJ48" s="33">
        <f t="shared" si="3"/>
        <v>97.032299350484919</v>
      </c>
      <c r="AK48" s="33">
        <f t="shared" si="3"/>
        <v>128.42039765230143</v>
      </c>
      <c r="AL48" s="33">
        <f t="shared" si="3"/>
        <v>113.93369295055768</v>
      </c>
    </row>
    <row r="49" spans="1:38" ht="9.75" customHeight="1">
      <c r="A49" s="50"/>
      <c r="B49" s="43"/>
      <c r="C49" s="44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</row>
    <row r="50" spans="1:38" ht="14.25" customHeight="1">
      <c r="B50" s="52"/>
    </row>
  </sheetData>
  <mergeCells count="43">
    <mergeCell ref="A48:C48"/>
    <mergeCell ref="A8:C8"/>
    <mergeCell ref="A10:C10"/>
    <mergeCell ref="A26:C26"/>
    <mergeCell ref="A27:C27"/>
    <mergeCell ref="A31:C31"/>
    <mergeCell ref="A47:C47"/>
    <mergeCell ref="AG5:AG6"/>
    <mergeCell ref="AH5:AH6"/>
    <mergeCell ref="AI5:AI6"/>
    <mergeCell ref="AJ5:AJ6"/>
    <mergeCell ref="AK5:AK6"/>
    <mergeCell ref="AL5:AL6"/>
    <mergeCell ref="AA5:AA6"/>
    <mergeCell ref="AB5:AB6"/>
    <mergeCell ref="AC5:AC6"/>
    <mergeCell ref="AD5:AD6"/>
    <mergeCell ref="AE5:AE6"/>
    <mergeCell ref="AF5:AF6"/>
    <mergeCell ref="U5:U6"/>
    <mergeCell ref="V5:V6"/>
    <mergeCell ref="W5:W6"/>
    <mergeCell ref="X5:X6"/>
    <mergeCell ref="Y5:Y6"/>
    <mergeCell ref="Z5:Z6"/>
    <mergeCell ref="O5:O6"/>
    <mergeCell ref="P5:P6"/>
    <mergeCell ref="Q5:Q6"/>
    <mergeCell ref="R5:R6"/>
    <mergeCell ref="S5:S6"/>
    <mergeCell ref="T5:T6"/>
    <mergeCell ref="I5:I6"/>
    <mergeCell ref="J5:J6"/>
    <mergeCell ref="K5:K6"/>
    <mergeCell ref="L5:L6"/>
    <mergeCell ref="M5:M6"/>
    <mergeCell ref="N5:N6"/>
    <mergeCell ref="A5:C6"/>
    <mergeCell ref="D5:D6"/>
    <mergeCell ref="E5:E6"/>
    <mergeCell ref="F5:F6"/>
    <mergeCell ref="G5:G6"/>
    <mergeCell ref="H5:H6"/>
  </mergeCells>
  <phoneticPr fontId="3"/>
  <printOptions horizontalCentered="1"/>
  <pageMargins left="0.59055118110236227" right="0.59055118110236227" top="0.59055118110236227" bottom="0.59055118110236227" header="0.51181102362204722" footer="0.39370078740157483"/>
  <pageSetup paperSize="9" firstPageNumber="2" orientation="portrait" horizontalDpi="4294967292" r:id="rId1"/>
  <headerFooter alignWithMargins="0">
    <oddHeader>&amp;L&amp;14【統計表】
&amp;11
&amp;"ＭＳ Ｐ明朝,標準"&amp;12   １　月別品目別上場水揚量・価格</oddHeader>
    <oddFooter>&amp;L&amp;"ＭＳ Ｐ明朝,標準"&amp;8注：（生）は生鮮品、（冷）は冷凍品を示す。（以下の各表において同じ。）
&amp;C- &amp;P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C55EA-6760-4C9E-8428-9BCD9963335A}">
  <sheetPr codeName="Sheet06">
    <pageSetUpPr fitToPage="1"/>
  </sheetPr>
  <dimension ref="A1:BU68"/>
  <sheetViews>
    <sheetView zoomScaleNormal="100" zoomScaleSheetLayoutView="75" workbookViewId="0"/>
  </sheetViews>
  <sheetFormatPr defaultColWidth="8" defaultRowHeight="11.25"/>
  <cols>
    <col min="1" max="1" width="2.875" style="54" customWidth="1"/>
    <col min="2" max="2" width="9.375" style="54" customWidth="1"/>
    <col min="3" max="3" width="3.25" style="54" customWidth="1"/>
    <col min="4" max="4" width="7.625" style="54" customWidth="1"/>
    <col min="5" max="5" width="6.75" style="54" customWidth="1"/>
    <col min="6" max="6" width="7.625" style="54" customWidth="1"/>
    <col min="7" max="7" width="6.75" style="54" customWidth="1"/>
    <col min="8" max="8" width="7.625" style="54" customWidth="1"/>
    <col min="9" max="9" width="6.75" style="54" customWidth="1"/>
    <col min="10" max="10" width="7.625" style="54" customWidth="1"/>
    <col min="11" max="11" width="6.75" style="54" customWidth="1"/>
    <col min="12" max="12" width="7.625" style="54" customWidth="1"/>
    <col min="13" max="13" width="6.75" style="54" customWidth="1"/>
    <col min="14" max="14" width="7.625" style="54" customWidth="1"/>
    <col min="15" max="15" width="6.75" style="54" customWidth="1"/>
    <col min="16" max="16" width="7.625" style="54" customWidth="1"/>
    <col min="17" max="17" width="6.75" style="54" customWidth="1"/>
    <col min="18" max="18" width="7.625" style="54" customWidth="1"/>
    <col min="19" max="19" width="6.75" style="54" customWidth="1"/>
    <col min="20" max="20" width="7.625" style="54" customWidth="1"/>
    <col min="21" max="21" width="6.75" style="54" customWidth="1"/>
    <col min="22" max="22" width="7.625" style="54" customWidth="1"/>
    <col min="23" max="23" width="6.75" style="54" customWidth="1"/>
    <col min="24" max="24" width="7.625" style="54" customWidth="1"/>
    <col min="25" max="25" width="6.75" style="54" customWidth="1"/>
    <col min="26" max="26" width="7.625" style="54" customWidth="1"/>
    <col min="27" max="27" width="6.75" style="54" customWidth="1"/>
    <col min="28" max="28" width="7.625" style="54" customWidth="1"/>
    <col min="29" max="29" width="6.75" style="54" customWidth="1"/>
    <col min="30" max="30" width="7.625" style="54" customWidth="1"/>
    <col min="31" max="31" width="6.75" style="54" customWidth="1"/>
    <col min="32" max="32" width="7.625" style="54" customWidth="1"/>
    <col min="33" max="33" width="6.75" style="54" customWidth="1"/>
    <col min="34" max="34" width="7.625" style="54" customWidth="1"/>
    <col min="35" max="35" width="6.75" style="54" customWidth="1"/>
    <col min="36" max="36" width="7.625" style="54" customWidth="1"/>
    <col min="37" max="37" width="6.75" style="54" customWidth="1"/>
    <col min="38" max="38" width="7.625" style="54" customWidth="1"/>
    <col min="39" max="39" width="6.75" style="54" customWidth="1"/>
    <col min="40" max="40" width="7.625" style="54" customWidth="1"/>
    <col min="41" max="41" width="6.75" style="54" customWidth="1"/>
    <col min="42" max="42" width="7.625" style="54" customWidth="1"/>
    <col min="43" max="43" width="6.75" style="54" customWidth="1"/>
    <col min="44" max="44" width="7.625" style="54" customWidth="1"/>
    <col min="45" max="45" width="6.75" style="54" customWidth="1"/>
    <col min="46" max="46" width="7.625" style="54" customWidth="1"/>
    <col min="47" max="47" width="6.75" style="54" customWidth="1"/>
    <col min="48" max="48" width="7.625" style="54" customWidth="1"/>
    <col min="49" max="49" width="6.75" style="54" customWidth="1"/>
    <col min="50" max="50" width="7.625" style="54" customWidth="1"/>
    <col min="51" max="51" width="6.75" style="54" customWidth="1"/>
    <col min="52" max="52" width="7.625" style="54" customWidth="1"/>
    <col min="53" max="53" width="6.75" style="54" customWidth="1"/>
    <col min="54" max="54" width="7.625" style="54" customWidth="1"/>
    <col min="55" max="55" width="6.75" style="54" customWidth="1"/>
    <col min="56" max="56" width="7.625" style="54" customWidth="1"/>
    <col min="57" max="57" width="6.75" style="54" customWidth="1"/>
    <col min="58" max="58" width="7.625" style="54" customWidth="1"/>
    <col min="59" max="59" width="6.75" style="54" customWidth="1"/>
    <col min="60" max="60" width="7.625" style="54" customWidth="1"/>
    <col min="61" max="61" width="6.75" style="54" customWidth="1"/>
    <col min="62" max="62" width="7.625" style="54" customWidth="1"/>
    <col min="63" max="63" width="6.75" style="54" customWidth="1"/>
    <col min="64" max="64" width="7.625" style="54" customWidth="1"/>
    <col min="65" max="65" width="6.75" style="54" customWidth="1"/>
    <col min="66" max="66" width="7.625" style="54" customWidth="1"/>
    <col min="67" max="67" width="6.75" style="54" customWidth="1"/>
    <col min="68" max="68" width="7.625" style="54" customWidth="1"/>
    <col min="69" max="69" width="6.75" style="54" customWidth="1"/>
    <col min="70" max="70" width="7.625" style="54" customWidth="1"/>
    <col min="71" max="71" width="6.75" style="54" customWidth="1"/>
    <col min="72" max="72" width="7.625" style="54" customWidth="1"/>
    <col min="73" max="73" width="6.75" style="54" customWidth="1"/>
    <col min="74" max="16384" width="8" style="54"/>
  </cols>
  <sheetData>
    <row r="1" spans="1:73" customFormat="1" ht="12" customHeight="1"/>
    <row r="2" spans="1:73" ht="6.75" customHeight="1"/>
    <row r="3" spans="1:73" ht="30" customHeight="1">
      <c r="B3" s="55"/>
      <c r="E3" s="56"/>
      <c r="G3" s="56"/>
      <c r="I3" s="56"/>
      <c r="K3" s="56"/>
      <c r="M3" s="56"/>
      <c r="O3" s="56"/>
      <c r="Q3" s="56"/>
      <c r="S3" s="56"/>
      <c r="U3" s="56"/>
      <c r="W3" s="56"/>
      <c r="Y3" s="56"/>
      <c r="AA3" s="56"/>
      <c r="AC3" s="56"/>
      <c r="AE3" s="56"/>
      <c r="AG3" s="56"/>
      <c r="AI3" s="56"/>
      <c r="AK3" s="56"/>
      <c r="AM3" s="56"/>
      <c r="AO3" s="56"/>
      <c r="AQ3" s="56"/>
      <c r="AS3" s="56"/>
      <c r="AU3" s="56"/>
      <c r="AW3" s="56"/>
      <c r="AY3" s="56"/>
      <c r="BA3" s="56"/>
      <c r="BC3" s="56"/>
      <c r="BE3" s="56"/>
      <c r="BG3" s="56"/>
      <c r="BI3" s="56"/>
      <c r="BK3" s="56"/>
      <c r="BM3" s="56"/>
      <c r="BO3" s="56"/>
      <c r="BQ3" s="56"/>
      <c r="BS3" s="56"/>
      <c r="BU3" s="56" t="s">
        <v>43</v>
      </c>
    </row>
    <row r="4" spans="1:73" ht="15" customHeight="1" thickBot="1">
      <c r="A4" s="57"/>
      <c r="B4" s="57"/>
      <c r="C4" s="57"/>
    </row>
    <row r="5" spans="1:73" ht="14.25" customHeight="1" thickTop="1">
      <c r="A5" s="58" t="s">
        <v>44</v>
      </c>
      <c r="B5" s="59"/>
      <c r="C5" s="60"/>
      <c r="D5" s="61" t="s">
        <v>96</v>
      </c>
      <c r="E5" s="62"/>
      <c r="F5" s="61" t="s">
        <v>97</v>
      </c>
      <c r="G5" s="62"/>
      <c r="H5" s="61" t="s">
        <v>98</v>
      </c>
      <c r="I5" s="62"/>
      <c r="J5" s="61" t="s">
        <v>99</v>
      </c>
      <c r="K5" s="62"/>
      <c r="L5" s="61" t="s">
        <v>100</v>
      </c>
      <c r="M5" s="62"/>
      <c r="N5" s="61" t="s">
        <v>101</v>
      </c>
      <c r="O5" s="62"/>
      <c r="P5" s="61" t="s">
        <v>102</v>
      </c>
      <c r="Q5" s="62"/>
      <c r="R5" s="61" t="s">
        <v>103</v>
      </c>
      <c r="S5" s="62"/>
      <c r="T5" s="61" t="s">
        <v>104</v>
      </c>
      <c r="U5" s="62"/>
      <c r="V5" s="61" t="s">
        <v>105</v>
      </c>
      <c r="W5" s="62"/>
      <c r="X5" s="61" t="s">
        <v>106</v>
      </c>
      <c r="Y5" s="62"/>
      <c r="Z5" s="61" t="s">
        <v>107</v>
      </c>
      <c r="AA5" s="62"/>
      <c r="AB5" s="61" t="s">
        <v>108</v>
      </c>
      <c r="AC5" s="62"/>
      <c r="AD5" s="61" t="s">
        <v>109</v>
      </c>
      <c r="AE5" s="62"/>
      <c r="AF5" s="61" t="s">
        <v>110</v>
      </c>
      <c r="AG5" s="62"/>
      <c r="AH5" s="61" t="s">
        <v>111</v>
      </c>
      <c r="AI5" s="62"/>
      <c r="AJ5" s="61" t="s">
        <v>112</v>
      </c>
      <c r="AK5" s="62"/>
      <c r="AL5" s="61" t="s">
        <v>113</v>
      </c>
      <c r="AM5" s="62"/>
      <c r="AN5" s="61" t="s">
        <v>114</v>
      </c>
      <c r="AO5" s="62"/>
      <c r="AP5" s="61" t="s">
        <v>115</v>
      </c>
      <c r="AQ5" s="62"/>
      <c r="AR5" s="61" t="s">
        <v>116</v>
      </c>
      <c r="AS5" s="62"/>
      <c r="AT5" s="61" t="s">
        <v>117</v>
      </c>
      <c r="AU5" s="62"/>
      <c r="AV5" s="61" t="s">
        <v>118</v>
      </c>
      <c r="AW5" s="62"/>
      <c r="AX5" s="61" t="s">
        <v>119</v>
      </c>
      <c r="AY5" s="62"/>
      <c r="AZ5" s="61" t="s">
        <v>120</v>
      </c>
      <c r="BA5" s="62"/>
      <c r="BB5" s="61" t="s">
        <v>121</v>
      </c>
      <c r="BC5" s="62"/>
      <c r="BD5" s="61" t="s">
        <v>122</v>
      </c>
      <c r="BE5" s="62"/>
      <c r="BF5" s="61" t="s">
        <v>123</v>
      </c>
      <c r="BG5" s="62"/>
      <c r="BH5" s="61" t="s">
        <v>124</v>
      </c>
      <c r="BI5" s="62"/>
      <c r="BJ5" s="61" t="s">
        <v>125</v>
      </c>
      <c r="BK5" s="62"/>
      <c r="BL5" s="61" t="s">
        <v>126</v>
      </c>
      <c r="BM5" s="62"/>
      <c r="BN5" s="61" t="s">
        <v>127</v>
      </c>
      <c r="BO5" s="62"/>
      <c r="BP5" s="61" t="s">
        <v>128</v>
      </c>
      <c r="BQ5" s="62"/>
      <c r="BR5" s="61" t="s">
        <v>129</v>
      </c>
      <c r="BS5" s="62"/>
      <c r="BT5" s="61" t="s">
        <v>130</v>
      </c>
      <c r="BU5" s="62"/>
    </row>
    <row r="6" spans="1:73" ht="14.25" customHeight="1">
      <c r="A6" s="63"/>
      <c r="B6" s="63"/>
      <c r="C6" s="64"/>
      <c r="D6" s="65" t="s">
        <v>45</v>
      </c>
      <c r="E6" s="65" t="s">
        <v>46</v>
      </c>
      <c r="F6" s="65" t="s">
        <v>45</v>
      </c>
      <c r="G6" s="65" t="s">
        <v>46</v>
      </c>
      <c r="H6" s="65" t="s">
        <v>45</v>
      </c>
      <c r="I6" s="65" t="s">
        <v>46</v>
      </c>
      <c r="J6" s="65" t="s">
        <v>45</v>
      </c>
      <c r="K6" s="65" t="s">
        <v>46</v>
      </c>
      <c r="L6" s="65" t="s">
        <v>45</v>
      </c>
      <c r="M6" s="65" t="s">
        <v>46</v>
      </c>
      <c r="N6" s="65" t="s">
        <v>45</v>
      </c>
      <c r="O6" s="65" t="s">
        <v>46</v>
      </c>
      <c r="P6" s="65" t="s">
        <v>45</v>
      </c>
      <c r="Q6" s="65" t="s">
        <v>46</v>
      </c>
      <c r="R6" s="65" t="s">
        <v>45</v>
      </c>
      <c r="S6" s="65" t="s">
        <v>46</v>
      </c>
      <c r="T6" s="65" t="s">
        <v>45</v>
      </c>
      <c r="U6" s="65" t="s">
        <v>46</v>
      </c>
      <c r="V6" s="65" t="s">
        <v>45</v>
      </c>
      <c r="W6" s="65" t="s">
        <v>46</v>
      </c>
      <c r="X6" s="65" t="s">
        <v>45</v>
      </c>
      <c r="Y6" s="65" t="s">
        <v>46</v>
      </c>
      <c r="Z6" s="65" t="s">
        <v>45</v>
      </c>
      <c r="AA6" s="65" t="s">
        <v>46</v>
      </c>
      <c r="AB6" s="65" t="s">
        <v>45</v>
      </c>
      <c r="AC6" s="65" t="s">
        <v>46</v>
      </c>
      <c r="AD6" s="65" t="s">
        <v>45</v>
      </c>
      <c r="AE6" s="65" t="s">
        <v>46</v>
      </c>
      <c r="AF6" s="65" t="s">
        <v>45</v>
      </c>
      <c r="AG6" s="65" t="s">
        <v>46</v>
      </c>
      <c r="AH6" s="65" t="s">
        <v>45</v>
      </c>
      <c r="AI6" s="65" t="s">
        <v>46</v>
      </c>
      <c r="AJ6" s="65" t="s">
        <v>45</v>
      </c>
      <c r="AK6" s="65" t="s">
        <v>46</v>
      </c>
      <c r="AL6" s="65" t="s">
        <v>45</v>
      </c>
      <c r="AM6" s="65" t="s">
        <v>46</v>
      </c>
      <c r="AN6" s="65" t="s">
        <v>45</v>
      </c>
      <c r="AO6" s="65" t="s">
        <v>46</v>
      </c>
      <c r="AP6" s="65" t="s">
        <v>45</v>
      </c>
      <c r="AQ6" s="65" t="s">
        <v>46</v>
      </c>
      <c r="AR6" s="65" t="s">
        <v>45</v>
      </c>
      <c r="AS6" s="65" t="s">
        <v>46</v>
      </c>
      <c r="AT6" s="65" t="s">
        <v>45</v>
      </c>
      <c r="AU6" s="65" t="s">
        <v>46</v>
      </c>
      <c r="AV6" s="65" t="s">
        <v>45</v>
      </c>
      <c r="AW6" s="65" t="s">
        <v>46</v>
      </c>
      <c r="AX6" s="65" t="s">
        <v>45</v>
      </c>
      <c r="AY6" s="65" t="s">
        <v>46</v>
      </c>
      <c r="AZ6" s="65" t="s">
        <v>45</v>
      </c>
      <c r="BA6" s="65" t="s">
        <v>46</v>
      </c>
      <c r="BB6" s="65" t="s">
        <v>45</v>
      </c>
      <c r="BC6" s="65" t="s">
        <v>46</v>
      </c>
      <c r="BD6" s="65" t="s">
        <v>45</v>
      </c>
      <c r="BE6" s="65" t="s">
        <v>46</v>
      </c>
      <c r="BF6" s="65" t="s">
        <v>45</v>
      </c>
      <c r="BG6" s="65" t="s">
        <v>46</v>
      </c>
      <c r="BH6" s="65" t="s">
        <v>45</v>
      </c>
      <c r="BI6" s="65" t="s">
        <v>46</v>
      </c>
      <c r="BJ6" s="65" t="s">
        <v>45</v>
      </c>
      <c r="BK6" s="65" t="s">
        <v>46</v>
      </c>
      <c r="BL6" s="65" t="s">
        <v>45</v>
      </c>
      <c r="BM6" s="65" t="s">
        <v>46</v>
      </c>
      <c r="BN6" s="65" t="s">
        <v>45</v>
      </c>
      <c r="BO6" s="65" t="s">
        <v>46</v>
      </c>
      <c r="BP6" s="65" t="s">
        <v>45</v>
      </c>
      <c r="BQ6" s="65" t="s">
        <v>46</v>
      </c>
      <c r="BR6" s="65" t="s">
        <v>45</v>
      </c>
      <c r="BS6" s="65" t="s">
        <v>46</v>
      </c>
      <c r="BT6" s="65" t="s">
        <v>45</v>
      </c>
      <c r="BU6" s="65" t="s">
        <v>46</v>
      </c>
    </row>
    <row r="7" spans="1:73" ht="7.5" customHeight="1">
      <c r="A7" s="66"/>
      <c r="B7" s="67"/>
      <c r="C7" s="68"/>
      <c r="D7" s="69"/>
      <c r="E7" s="70"/>
      <c r="F7" s="69"/>
      <c r="G7" s="70"/>
      <c r="H7" s="69"/>
      <c r="I7" s="70"/>
      <c r="J7" s="69"/>
      <c r="K7" s="70"/>
      <c r="L7" s="69"/>
      <c r="M7" s="70"/>
      <c r="N7" s="69"/>
      <c r="O7" s="70"/>
      <c r="P7" s="69"/>
      <c r="Q7" s="70"/>
      <c r="R7" s="69"/>
      <c r="S7" s="70"/>
      <c r="T7" s="69"/>
      <c r="U7" s="70"/>
      <c r="V7" s="69"/>
      <c r="W7" s="70"/>
      <c r="X7" s="69"/>
      <c r="Y7" s="70"/>
      <c r="Z7" s="69"/>
      <c r="AA7" s="70"/>
      <c r="AB7" s="69"/>
      <c r="AC7" s="70"/>
      <c r="AD7" s="69"/>
      <c r="AE7" s="70"/>
      <c r="AF7" s="69"/>
      <c r="AG7" s="70"/>
      <c r="AH7" s="69"/>
      <c r="AI7" s="70"/>
      <c r="AJ7" s="69"/>
      <c r="AK7" s="70"/>
      <c r="AL7" s="69"/>
      <c r="AM7" s="70"/>
      <c r="AN7" s="69"/>
      <c r="AO7" s="70"/>
      <c r="AP7" s="69"/>
      <c r="AQ7" s="70"/>
      <c r="AR7" s="69"/>
      <c r="AS7" s="70"/>
      <c r="AT7" s="69"/>
      <c r="AU7" s="70"/>
      <c r="AV7" s="69"/>
      <c r="AW7" s="70"/>
      <c r="AX7" s="69"/>
      <c r="AY7" s="70"/>
      <c r="AZ7" s="69"/>
      <c r="BA7" s="70"/>
      <c r="BB7" s="69"/>
      <c r="BC7" s="70"/>
      <c r="BD7" s="69"/>
      <c r="BE7" s="70"/>
      <c r="BF7" s="69"/>
      <c r="BG7" s="70"/>
      <c r="BH7" s="69"/>
      <c r="BI7" s="70"/>
      <c r="BJ7" s="69"/>
      <c r="BK7" s="70"/>
      <c r="BL7" s="69"/>
      <c r="BM7" s="70"/>
      <c r="BN7" s="69"/>
      <c r="BO7" s="70"/>
      <c r="BP7" s="69"/>
      <c r="BQ7" s="70"/>
      <c r="BR7" s="69"/>
      <c r="BS7" s="70"/>
      <c r="BT7" s="69"/>
      <c r="BU7" s="70"/>
    </row>
    <row r="8" spans="1:73" ht="12.95" customHeight="1">
      <c r="A8" s="71" t="s">
        <v>47</v>
      </c>
      <c r="B8" s="71"/>
      <c r="C8" s="17">
        <v>1</v>
      </c>
      <c r="D8" s="72">
        <f>IF(SUM(D10:D67)&lt;0.001,"-",SUM(D10:D67))</f>
        <v>323.16000000000003</v>
      </c>
      <c r="E8" s="72">
        <f>IF(ISERR(SUMPRODUCT(D10:D67,E10:E67)/D8),"-",SUMPRODUCT(D10:D67,E10:E67)/D8)</f>
        <v>2681.8825225894284</v>
      </c>
      <c r="F8" s="72" t="str">
        <f t="shared" ref="F8:AK8" si="0">IF(SUM(F10:F67)&lt;0.001,"-",SUM(F10:F67))</f>
        <v>-</v>
      </c>
      <c r="G8" s="72" t="str">
        <f t="shared" ref="G8:AL8" si="1">IF(ISERR(SUMPRODUCT(F10:F67,G10:G67)/F8),"-",SUMPRODUCT(F10:F67,G10:G67)/F8)</f>
        <v>-</v>
      </c>
      <c r="H8" s="72">
        <f t="shared" ref="H8:AM8" si="2">IF(SUM(H10:H67)&lt;0.001,"-",SUM(H10:H67))</f>
        <v>985.56600000000003</v>
      </c>
      <c r="I8" s="72">
        <f t="shared" ref="I8:AN8" si="3">IF(ISERR(SUMPRODUCT(H10:H67,I10:I67)/H8),"-",SUMPRODUCT(H10:H67,I10:I67)/H8)</f>
        <v>1739.618399985389</v>
      </c>
      <c r="J8" s="72">
        <f t="shared" ref="J8:AO8" si="4">IF(SUM(J10:J67)&lt;0.001,"-",SUM(J10:J67))</f>
        <v>270.84000000000003</v>
      </c>
      <c r="K8" s="72">
        <f t="shared" ref="K8:AP8" si="5">IF(ISERR(SUMPRODUCT(J10:J67,K10:K67)/J8),"-",SUMPRODUCT(J10:J67,K10:K67)/J8)</f>
        <v>738.97888790429761</v>
      </c>
      <c r="L8" s="72">
        <f t="shared" ref="L8:AQ8" si="6">IF(SUM(L10:L67)&lt;0.001,"-",SUM(L10:L67))</f>
        <v>604.74800000000005</v>
      </c>
      <c r="M8" s="72">
        <f t="shared" ref="M8:AR8" si="7">IF(ISERR(SUMPRODUCT(L10:L67,M10:M67)/L8),"-",SUMPRODUCT(L10:L67,M10:M67)/L8)</f>
        <v>451.86798798838521</v>
      </c>
      <c r="N8" s="72">
        <f t="shared" ref="N8:AS8" si="8">IF(SUM(N10:N67)&lt;0.001,"-",SUM(N10:N67))</f>
        <v>253.84999999999997</v>
      </c>
      <c r="O8" s="72">
        <f t="shared" ref="O8:AT8" si="9">IF(ISERR(SUMPRODUCT(N10:N67,O10:O67)/N8),"-",SUMPRODUCT(N10:N67,O10:O67)/N8)</f>
        <v>1973.6343982666931</v>
      </c>
      <c r="P8" s="72">
        <f t="shared" ref="P8:AU8" si="10">IF(SUM(P10:P67)&lt;0.001,"-",SUM(P10:P67))</f>
        <v>767.596</v>
      </c>
      <c r="Q8" s="72">
        <f t="shared" ref="Q8:AV8" si="11">IF(ISERR(SUMPRODUCT(P10:P67,Q10:Q67)/P8),"-",SUMPRODUCT(P10:P67,Q10:Q67)/P8)</f>
        <v>1266.6174771624655</v>
      </c>
      <c r="R8" s="72">
        <f t="shared" ref="R8:AW8" si="12">IF(SUM(R10:R67)&lt;0.001,"-",SUM(R10:R67))</f>
        <v>299.13499999999999</v>
      </c>
      <c r="S8" s="72">
        <f t="shared" ref="S8:AX8" si="13">IF(ISERR(SUMPRODUCT(R10:R67,S10:S67)/R8),"-",SUMPRODUCT(R10:R67,S10:S67)/R8)</f>
        <v>1249.2075785180605</v>
      </c>
      <c r="T8" s="72">
        <f t="shared" ref="T8:AY8" si="14">IF(SUM(T10:T67)&lt;0.001,"-",SUM(T10:T67))</f>
        <v>2092.6179999999999</v>
      </c>
      <c r="U8" s="72">
        <f t="shared" ref="U8:AZ8" si="15">IF(ISERR(SUMPRODUCT(T10:T67,U10:U67)/T8),"-",SUMPRODUCT(T10:T67,U10:U67)/T8)</f>
        <v>593.94715662390377</v>
      </c>
      <c r="V8" s="72">
        <f t="shared" ref="V8:BA8" si="16">IF(SUM(V10:V67)&lt;0.001,"-",SUM(V10:V67))</f>
        <v>28.605</v>
      </c>
      <c r="W8" s="72">
        <f t="shared" ref="W8:BB8" si="17">IF(ISERR(SUMPRODUCT(V10:V67,W10:W67)/V8),"-",SUMPRODUCT(V10:V67,W10:W67)/V8)</f>
        <v>902.25904562139476</v>
      </c>
      <c r="X8" s="72">
        <f t="shared" ref="X8:BC8" si="18">IF(SUM(X10:X67)&lt;0.001,"-",SUM(X10:X67))</f>
        <v>6.7629999999999999</v>
      </c>
      <c r="Y8" s="72">
        <f t="shared" ref="Y8:BD8" si="19">IF(ISERR(SUMPRODUCT(X10:X67,Y10:Y67)/X8),"-",SUMPRODUCT(X10:X67,Y10:Y67)/X8)</f>
        <v>961.72172112967621</v>
      </c>
      <c r="Z8" s="72">
        <f t="shared" ref="Z8:BU8" si="20">IF(SUM(Z10:Z67)&lt;0.001,"-",SUM(Z10:Z67))</f>
        <v>218.02499999999998</v>
      </c>
      <c r="AA8" s="72">
        <f t="shared" ref="AA8:BU8" si="21">IF(ISERR(SUMPRODUCT(Z10:Z67,AA10:AA67)/Z8),"-",SUMPRODUCT(Z10:Z67,AA10:AA67)/Z8)</f>
        <v>1373.2986125444331</v>
      </c>
      <c r="AB8" s="72">
        <f t="shared" ref="AB8:BU8" si="22">IF(SUM(AB10:AB67)&lt;0.001,"-",SUM(AB10:AB67))</f>
        <v>20.244</v>
      </c>
      <c r="AC8" s="72">
        <f t="shared" ref="AC8:BU8" si="23">IF(ISERR(SUMPRODUCT(AB10:AB67,AC10:AC67)/AB8),"-",SUMPRODUCT(AB10:AB67,AC10:AC67)/AB8)</f>
        <v>1143.0304781663701</v>
      </c>
      <c r="AD8" s="72">
        <f t="shared" ref="AD8:BU8" si="24">IF(SUM(AD10:AD67)&lt;0.001,"-",SUM(AD10:AD67))</f>
        <v>1334.2729999999999</v>
      </c>
      <c r="AE8" s="72">
        <f t="shared" ref="AE8:BU8" si="25">IF(ISERR(SUMPRODUCT(AD10:AD67,AE10:AE67)/AD8),"-",SUMPRODUCT(AD10:AD67,AE10:AE67)/AD8)</f>
        <v>573.38963015814613</v>
      </c>
      <c r="AF8" s="72">
        <f t="shared" ref="AF8:BU8" si="26">IF(SUM(AF10:AF67)&lt;0.001,"-",SUM(AF10:AF67))</f>
        <v>14404.467000000001</v>
      </c>
      <c r="AG8" s="72">
        <f t="shared" ref="AG8:BU8" si="27">IF(ISERR(SUMPRODUCT(AF10:AF67,AG10:AG67)/AF8),"-",SUMPRODUCT(AF10:AF67,AG10:AG67)/AF8)</f>
        <v>280.55041543710013</v>
      </c>
      <c r="AH8" s="72">
        <f t="shared" ref="AH8:BU8" si="28">IF(SUM(AH10:AH67)&lt;0.001,"-",SUM(AH10:AH67))</f>
        <v>28978.303999999996</v>
      </c>
      <c r="AI8" s="72">
        <f t="shared" ref="AI8:BU8" si="29">IF(ISERR(SUMPRODUCT(AH10:AH67,AI10:AI67)/AH8),"-",SUMPRODUCT(AH10:AH67,AI10:AI67)/AH8)</f>
        <v>52.33460505487141</v>
      </c>
      <c r="AJ8" s="72">
        <f t="shared" ref="AJ8:BU8" si="30">IF(SUM(AJ10:AJ67)&lt;0.001,"-",SUM(AJ10:AJ67))</f>
        <v>2964.7770000000005</v>
      </c>
      <c r="AK8" s="72">
        <f t="shared" ref="AK8:BU8" si="31">IF(ISERR(SUMPRODUCT(AJ10:AJ67,AK10:AK67)/AJ8),"-",SUMPRODUCT(AJ10:AJ67,AK10:AK67)/AJ8)</f>
        <v>62.297561671586088</v>
      </c>
      <c r="AL8" s="72">
        <f t="shared" ref="AL8:BU8" si="32">IF(SUM(AL10:AL67)&lt;0.001,"-",SUM(AL10:AL67))</f>
        <v>612.45799999999986</v>
      </c>
      <c r="AM8" s="72">
        <f t="shared" ref="AM8:BU8" si="33">IF(ISERR(SUMPRODUCT(AL10:AL67,AM10:AM67)/AL8),"-",SUMPRODUCT(AL10:AL67,AM10:AM67)/AL8)</f>
        <v>41.896894154374685</v>
      </c>
      <c r="AN8" s="72">
        <f t="shared" ref="AN8:BU8" si="34">IF(SUM(AN10:AN67)&lt;0.001,"-",SUM(AN10:AN67))</f>
        <v>4282.6730000000007</v>
      </c>
      <c r="AO8" s="72">
        <f t="shared" ref="AO8:BU8" si="35">IF(ISERR(SUMPRODUCT(AN10:AN67,AO10:AO67)/AN8),"-",SUMPRODUCT(AN10:AN67,AO10:AO67)/AN8)</f>
        <v>286.06416039702304</v>
      </c>
      <c r="AP8" s="72">
        <f t="shared" ref="AP8:BU8" si="36">IF(SUM(AP10:AP67)&lt;0.001,"-",SUM(AP10:AP67))</f>
        <v>566.07999999999993</v>
      </c>
      <c r="AQ8" s="72">
        <f t="shared" ref="AQ8:BU8" si="37">IF(ISERR(SUMPRODUCT(AP10:AP67,AQ10:AQ67)/AP8),"-",SUMPRODUCT(AP10:AP67,AQ10:AQ67)/AP8)</f>
        <v>163.67746431599775</v>
      </c>
      <c r="AR8" s="72">
        <f t="shared" ref="AR8:BU8" si="38">IF(SUM(AR10:AR67)&lt;0.001,"-",SUM(AR10:AR67))</f>
        <v>17242.424000000003</v>
      </c>
      <c r="AS8" s="72">
        <f t="shared" ref="AS8:BU8" si="39">IF(ISERR(SUMPRODUCT(AR10:AR67,AS10:AS67)/AR8),"-",SUMPRODUCT(AR10:AR67,AS10:AS67)/AR8)</f>
        <v>204.84512015247967</v>
      </c>
      <c r="AT8" s="72">
        <f t="shared" ref="AT8:BU8" si="40">IF(SUM(AT10:AT67)&lt;0.001,"-",SUM(AT10:AT67))</f>
        <v>15291.121999999999</v>
      </c>
      <c r="AU8" s="72">
        <f t="shared" ref="AU8:BU8" si="41">IF(ISERR(SUMPRODUCT(AT10:AT67,AU10:AU67)/AT8),"-",SUMPRODUCT(AT10:AT67,AU10:AU67)/AT8)</f>
        <v>348.28355839421084</v>
      </c>
      <c r="AV8" s="72">
        <f t="shared" ref="AV8:BU8" si="42">IF(SUM(AV10:AV67)&lt;0.001,"-",SUM(AV10:AV67))</f>
        <v>2050.7269999999999</v>
      </c>
      <c r="AW8" s="72">
        <f t="shared" ref="AW8:BU8" si="43">IF(ISERR(SUMPRODUCT(AV10:AV67,AW10:AW67)/AV8),"-",SUMPRODUCT(AV10:AV67,AW10:AW67)/AV8)</f>
        <v>450.94105943892106</v>
      </c>
      <c r="AX8" s="72">
        <f t="shared" ref="AX8:BU8" si="44">IF(SUM(AX10:AX67)&lt;0.001,"-",SUM(AX10:AX67))</f>
        <v>3454.4850000000006</v>
      </c>
      <c r="AY8" s="72">
        <f t="shared" ref="AY8:BU8" si="45">IF(ISERR(SUMPRODUCT(AX10:AX67,AY10:AY67)/AX8),"-",SUMPRODUCT(AX10:AX67,AY10:AY67)/AX8)</f>
        <v>62.758500036908529</v>
      </c>
      <c r="AZ8" s="72" t="str">
        <f t="shared" ref="AZ8:BU8" si="46">IF(SUM(AZ10:AZ67)&lt;0.001,"-",SUM(AZ10:AZ67))</f>
        <v>-</v>
      </c>
      <c r="BA8" s="72" t="str">
        <f t="shared" ref="BA8:BU8" si="47">IF(ISERR(SUMPRODUCT(AZ10:AZ67,BA10:BA67)/AZ8),"-",SUMPRODUCT(AZ10:AZ67,BA10:BA67)/AZ8)</f>
        <v>-</v>
      </c>
      <c r="BB8" s="72">
        <f t="shared" ref="BB8:BU8" si="48">IF(SUM(BB10:BB67)&lt;0.001,"-",SUM(BB10:BB67))</f>
        <v>1261.6979999999996</v>
      </c>
      <c r="BC8" s="72">
        <f t="shared" ref="BC8:BU8" si="49">IF(ISERR(SUMPRODUCT(BB10:BB67,BC10:BC67)/BB8),"-",SUMPRODUCT(BB10:BB67,BC10:BC67)/BB8)</f>
        <v>317.26240986353326</v>
      </c>
      <c r="BD8" s="72">
        <f t="shared" ref="BD8:BU8" si="50">IF(SUM(BD10:BD67)&lt;0.001,"-",SUM(BD10:BD67))</f>
        <v>1355.1380000000001</v>
      </c>
      <c r="BE8" s="72">
        <f t="shared" ref="BE8:BU8" si="51">IF(ISERR(SUMPRODUCT(BD10:BD67,BE10:BE67)/BD8),"-",SUMPRODUCT(BD10:BD67,BE10:BE67)/BD8)</f>
        <v>995.22650977243666</v>
      </c>
      <c r="BF8" s="72">
        <f t="shared" ref="BF8:BU8" si="52">IF(SUM(BF10:BF67)&lt;0.001,"-",SUM(BF10:BF67))</f>
        <v>130.376</v>
      </c>
      <c r="BG8" s="72">
        <f t="shared" ref="BG8:BU8" si="53">IF(ISERR(SUMPRODUCT(BF10:BF67,BG10:BG67)/BF8),"-",SUMPRODUCT(BF10:BF67,BG10:BG67)/BF8)</f>
        <v>1025.3867582990736</v>
      </c>
      <c r="BH8" s="72">
        <f t="shared" ref="BH8:BU8" si="54">IF(SUM(BH10:BH67)&lt;0.001,"-",SUM(BH10:BH67))</f>
        <v>8.9999999999999993E-3</v>
      </c>
      <c r="BI8" s="72">
        <f t="shared" ref="BI8:BU8" si="55">IF(ISERR(SUMPRODUCT(BH10:BH67,BI10:BI67)/BH8),"-",SUMPRODUCT(BH10:BH67,BI10:BI67)/BH8)</f>
        <v>424.66666666666663</v>
      </c>
      <c r="BJ8" s="72">
        <f t="shared" ref="BJ8:BU8" si="56">IF(SUM(BJ10:BJ67)&lt;0.001,"-",SUM(BJ10:BJ67))</f>
        <v>391</v>
      </c>
      <c r="BK8" s="72">
        <f t="shared" ref="BK8:BU8" si="57">IF(ISERR(SUMPRODUCT(BJ10:BJ67,BK10:BK67)/BJ8),"-",SUMPRODUCT(BJ10:BJ67,BK10:BK67)/BJ8)</f>
        <v>699.66496163682859</v>
      </c>
      <c r="BL8" s="72">
        <f t="shared" ref="BL8:BU8" si="58">IF(SUM(BL10:BL67)&lt;0.001,"-",SUM(BL10:BL67))</f>
        <v>5305.3180000000002</v>
      </c>
      <c r="BM8" s="72">
        <f t="shared" ref="BM8:BU8" si="59">IF(ISERR(SUMPRODUCT(BL10:BL67,BM10:BM67)/BL8),"-",SUMPRODUCT(BL10:BL67,BM10:BM67)/BL8)</f>
        <v>369.93512848805676</v>
      </c>
      <c r="BN8" s="72">
        <f t="shared" ref="BN8:BU8" si="60">IF(SUM(BN10:BN67)&lt;0.001,"-",SUM(BN10:BN67))</f>
        <v>868.51499999999987</v>
      </c>
      <c r="BO8" s="72">
        <f t="shared" ref="BO8:BU8" si="61">IF(ISERR(SUMPRODUCT(BN10:BN67,BO10:BO67)/BN8),"-",SUMPRODUCT(BN10:BN67,BO10:BO67)/BN8)</f>
        <v>203.66242839789763</v>
      </c>
      <c r="BP8" s="72">
        <f t="shared" ref="BP8:BU8" si="62">IF(SUM(BP10:BP67)&lt;0.001,"-",SUM(BP10:BP67))</f>
        <v>197.19499999999996</v>
      </c>
      <c r="BQ8" s="72">
        <f t="shared" ref="BQ8:BU8" si="63">IF(ISERR(SUMPRODUCT(BP10:BP67,BQ10:BQ67)/BP8),"-",SUMPRODUCT(BP10:BP67,BQ10:BQ67)/BP8)</f>
        <v>802.71280711985617</v>
      </c>
      <c r="BR8" s="72">
        <f t="shared" ref="BR8:BU8" si="64">IF(SUM(BR10:BR67)&lt;0.001,"-",SUM(BR10:BR67))</f>
        <v>4.1749999999999998</v>
      </c>
      <c r="BS8" s="72">
        <f t="shared" ref="BS8:BU8" si="65">IF(ISERR(SUMPRODUCT(BR10:BR67,BS10:BS67)/BR8),"-",SUMPRODUCT(BR10:BR67,BS10:BS67)/BR8)</f>
        <v>2481.5111377245507</v>
      </c>
      <c r="BT8" s="72">
        <f t="shared" ref="BT8:BU8" si="66">IF(SUM(BT10:BT67)&lt;0.001,"-",SUM(BT10:BT67))</f>
        <v>355.12800000000004</v>
      </c>
      <c r="BU8" s="72">
        <f t="shared" ref="BU8" si="67">IF(ISERR(SUMPRODUCT(BT10:BT67,BU10:BU67)/BT8),"-",SUMPRODUCT(BT10:BT67,BU10:BU67)/BT8)</f>
        <v>1159.0702704377011</v>
      </c>
    </row>
    <row r="9" spans="1:73" ht="7.5" customHeight="1">
      <c r="B9" s="73"/>
      <c r="C9" s="17"/>
      <c r="D9" s="74"/>
      <c r="E9" s="75"/>
      <c r="F9" s="74"/>
      <c r="G9" s="75"/>
      <c r="H9" s="74"/>
      <c r="I9" s="75"/>
      <c r="J9" s="74"/>
      <c r="K9" s="75"/>
      <c r="L9" s="74"/>
      <c r="M9" s="75"/>
      <c r="N9" s="74"/>
      <c r="O9" s="75"/>
      <c r="P9" s="74"/>
      <c r="Q9" s="75"/>
      <c r="R9" s="74"/>
      <c r="S9" s="75"/>
      <c r="T9" s="74"/>
      <c r="U9" s="75"/>
      <c r="V9" s="74"/>
      <c r="W9" s="75"/>
      <c r="X9" s="74"/>
      <c r="Y9" s="75"/>
      <c r="Z9" s="74"/>
      <c r="AA9" s="75"/>
      <c r="AB9" s="74"/>
      <c r="AC9" s="75"/>
      <c r="AD9" s="74"/>
      <c r="AE9" s="75"/>
      <c r="AF9" s="74"/>
      <c r="AG9" s="75"/>
      <c r="AH9" s="74"/>
      <c r="AI9" s="75"/>
      <c r="AJ9" s="74"/>
      <c r="AK9" s="75"/>
      <c r="AL9" s="74"/>
      <c r="AM9" s="75"/>
      <c r="AN9" s="74"/>
      <c r="AO9" s="75"/>
      <c r="AP9" s="74"/>
      <c r="AQ9" s="75"/>
      <c r="AR9" s="74"/>
      <c r="AS9" s="75"/>
      <c r="AT9" s="74"/>
      <c r="AU9" s="75"/>
      <c r="AV9" s="74"/>
      <c r="AW9" s="75"/>
      <c r="AX9" s="74"/>
      <c r="AY9" s="75"/>
      <c r="AZ9" s="74"/>
      <c r="BA9" s="75"/>
      <c r="BB9" s="74"/>
      <c r="BC9" s="75"/>
      <c r="BD9" s="74"/>
      <c r="BE9" s="75"/>
      <c r="BF9" s="74"/>
      <c r="BG9" s="75"/>
      <c r="BH9" s="74"/>
      <c r="BI9" s="75"/>
      <c r="BJ9" s="74"/>
      <c r="BK9" s="75"/>
      <c r="BL9" s="74"/>
      <c r="BM9" s="75"/>
      <c r="BN9" s="74"/>
      <c r="BO9" s="75"/>
      <c r="BP9" s="74"/>
      <c r="BQ9" s="75"/>
      <c r="BR9" s="74"/>
      <c r="BS9" s="75"/>
      <c r="BT9" s="74"/>
      <c r="BU9" s="75"/>
    </row>
    <row r="10" spans="1:73" ht="12.95" customHeight="1">
      <c r="A10" s="56"/>
      <c r="B10" s="73" t="s">
        <v>48</v>
      </c>
      <c r="C10" s="17">
        <v>2</v>
      </c>
      <c r="D10" s="76">
        <v>0</v>
      </c>
      <c r="E10" s="77">
        <v>0</v>
      </c>
      <c r="F10" s="76">
        <v>0</v>
      </c>
      <c r="G10" s="77">
        <v>0</v>
      </c>
      <c r="H10" s="76">
        <v>0</v>
      </c>
      <c r="I10" s="77">
        <v>0</v>
      </c>
      <c r="J10" s="76">
        <v>0</v>
      </c>
      <c r="K10" s="77">
        <v>0</v>
      </c>
      <c r="L10" s="76">
        <v>0</v>
      </c>
      <c r="M10" s="77">
        <v>0</v>
      </c>
      <c r="N10" s="76">
        <v>0</v>
      </c>
      <c r="O10" s="77">
        <v>0</v>
      </c>
      <c r="P10" s="76">
        <v>0</v>
      </c>
      <c r="Q10" s="77">
        <v>0</v>
      </c>
      <c r="R10" s="76">
        <v>0</v>
      </c>
      <c r="S10" s="77">
        <v>0</v>
      </c>
      <c r="T10" s="76">
        <v>0</v>
      </c>
      <c r="U10" s="77">
        <v>0</v>
      </c>
      <c r="V10" s="76">
        <v>0</v>
      </c>
      <c r="W10" s="77">
        <v>0</v>
      </c>
      <c r="X10" s="76">
        <v>0</v>
      </c>
      <c r="Y10" s="77">
        <v>0</v>
      </c>
      <c r="Z10" s="76">
        <v>0</v>
      </c>
      <c r="AA10" s="77">
        <v>0</v>
      </c>
      <c r="AB10" s="76">
        <v>0</v>
      </c>
      <c r="AC10" s="77">
        <v>0</v>
      </c>
      <c r="AD10" s="76">
        <v>0</v>
      </c>
      <c r="AE10" s="77">
        <v>0</v>
      </c>
      <c r="AF10" s="76">
        <v>0</v>
      </c>
      <c r="AG10" s="77">
        <v>0</v>
      </c>
      <c r="AH10" s="76">
        <v>0</v>
      </c>
      <c r="AI10" s="77">
        <v>0</v>
      </c>
      <c r="AJ10" s="76">
        <v>0</v>
      </c>
      <c r="AK10" s="77">
        <v>0</v>
      </c>
      <c r="AL10" s="76">
        <v>0</v>
      </c>
      <c r="AM10" s="77">
        <v>0</v>
      </c>
      <c r="AN10" s="76">
        <v>0</v>
      </c>
      <c r="AO10" s="77">
        <v>0</v>
      </c>
      <c r="AP10" s="76">
        <v>0</v>
      </c>
      <c r="AQ10" s="77">
        <v>0</v>
      </c>
      <c r="AR10" s="76">
        <v>2.1999999999999999E-2</v>
      </c>
      <c r="AS10" s="77">
        <v>216</v>
      </c>
      <c r="AT10" s="76">
        <v>0</v>
      </c>
      <c r="AU10" s="77">
        <v>0</v>
      </c>
      <c r="AV10" s="76">
        <v>75.301000000000002</v>
      </c>
      <c r="AW10" s="77">
        <v>370.34698078378773</v>
      </c>
      <c r="AX10" s="76">
        <v>6.9119999999999999</v>
      </c>
      <c r="AY10" s="77">
        <v>66.933015046296291</v>
      </c>
      <c r="AZ10" s="76">
        <v>0</v>
      </c>
      <c r="BA10" s="77">
        <v>0</v>
      </c>
      <c r="BB10" s="76">
        <v>477.07900000000001</v>
      </c>
      <c r="BC10" s="77">
        <v>395.63616088740019</v>
      </c>
      <c r="BD10" s="76">
        <v>0.57899999999999996</v>
      </c>
      <c r="BE10" s="77">
        <v>1016.8583765112263</v>
      </c>
      <c r="BF10" s="76">
        <v>0</v>
      </c>
      <c r="BG10" s="77">
        <v>0</v>
      </c>
      <c r="BH10" s="76">
        <v>0</v>
      </c>
      <c r="BI10" s="77">
        <v>0</v>
      </c>
      <c r="BJ10" s="76">
        <v>0</v>
      </c>
      <c r="BK10" s="77">
        <v>0</v>
      </c>
      <c r="BL10" s="76">
        <v>0.34</v>
      </c>
      <c r="BM10" s="77">
        <v>440.84117647058821</v>
      </c>
      <c r="BN10" s="76">
        <v>9.1750000000000007</v>
      </c>
      <c r="BO10" s="77">
        <v>146.36054495912808</v>
      </c>
      <c r="BP10" s="76">
        <v>0</v>
      </c>
      <c r="BQ10" s="77">
        <v>0</v>
      </c>
      <c r="BR10" s="76">
        <v>0</v>
      </c>
      <c r="BS10" s="77">
        <v>0</v>
      </c>
      <c r="BT10" s="76">
        <v>7.54</v>
      </c>
      <c r="BU10" s="77">
        <v>756.64084880636597</v>
      </c>
    </row>
    <row r="11" spans="1:73" ht="12.95" customHeight="1">
      <c r="A11" s="56"/>
      <c r="B11" s="73" t="s">
        <v>49</v>
      </c>
      <c r="C11" s="17">
        <v>3</v>
      </c>
      <c r="D11" s="76">
        <v>0</v>
      </c>
      <c r="E11" s="77">
        <v>0</v>
      </c>
      <c r="F11" s="76">
        <v>0</v>
      </c>
      <c r="G11" s="77">
        <v>0</v>
      </c>
      <c r="H11" s="76">
        <v>0</v>
      </c>
      <c r="I11" s="77">
        <v>0</v>
      </c>
      <c r="J11" s="76">
        <v>0</v>
      </c>
      <c r="K11" s="77">
        <v>0</v>
      </c>
      <c r="L11" s="76">
        <v>0</v>
      </c>
      <c r="M11" s="77">
        <v>0</v>
      </c>
      <c r="N11" s="76">
        <v>0</v>
      </c>
      <c r="O11" s="77">
        <v>0</v>
      </c>
      <c r="P11" s="76">
        <v>0</v>
      </c>
      <c r="Q11" s="77">
        <v>0</v>
      </c>
      <c r="R11" s="76">
        <v>0</v>
      </c>
      <c r="S11" s="77">
        <v>0</v>
      </c>
      <c r="T11" s="76">
        <v>0</v>
      </c>
      <c r="U11" s="77">
        <v>0</v>
      </c>
      <c r="V11" s="76">
        <v>0</v>
      </c>
      <c r="W11" s="77">
        <v>0</v>
      </c>
      <c r="X11" s="76">
        <v>0</v>
      </c>
      <c r="Y11" s="77">
        <v>0</v>
      </c>
      <c r="Z11" s="76">
        <v>0</v>
      </c>
      <c r="AA11" s="77">
        <v>0</v>
      </c>
      <c r="AB11" s="76">
        <v>0</v>
      </c>
      <c r="AC11" s="77">
        <v>0</v>
      </c>
      <c r="AD11" s="76">
        <v>0</v>
      </c>
      <c r="AE11" s="77">
        <v>0</v>
      </c>
      <c r="AF11" s="76">
        <v>0</v>
      </c>
      <c r="AG11" s="77">
        <v>0</v>
      </c>
      <c r="AH11" s="76">
        <v>0</v>
      </c>
      <c r="AI11" s="77">
        <v>0</v>
      </c>
      <c r="AJ11" s="76">
        <v>0</v>
      </c>
      <c r="AK11" s="77">
        <v>0</v>
      </c>
      <c r="AL11" s="76">
        <v>0</v>
      </c>
      <c r="AM11" s="77">
        <v>0</v>
      </c>
      <c r="AN11" s="76">
        <v>0</v>
      </c>
      <c r="AO11" s="77">
        <v>0</v>
      </c>
      <c r="AP11" s="76">
        <v>0</v>
      </c>
      <c r="AQ11" s="77">
        <v>0</v>
      </c>
      <c r="AR11" s="76">
        <v>60.463999999999999</v>
      </c>
      <c r="AS11" s="77">
        <v>311.27067345858694</v>
      </c>
      <c r="AT11" s="76">
        <v>0</v>
      </c>
      <c r="AU11" s="77">
        <v>0</v>
      </c>
      <c r="AV11" s="76">
        <v>73.959999999999994</v>
      </c>
      <c r="AW11" s="77">
        <v>299.66623850730122</v>
      </c>
      <c r="AX11" s="76">
        <v>221.5</v>
      </c>
      <c r="AY11" s="77">
        <v>45.583557562076749</v>
      </c>
      <c r="AZ11" s="76">
        <v>0</v>
      </c>
      <c r="BA11" s="77">
        <v>0</v>
      </c>
      <c r="BB11" s="76">
        <v>1.4370000000000001</v>
      </c>
      <c r="BC11" s="77">
        <v>200.71537926235212</v>
      </c>
      <c r="BD11" s="76">
        <v>0.56299999999999994</v>
      </c>
      <c r="BE11" s="77">
        <v>420.50088809946715</v>
      </c>
      <c r="BF11" s="76">
        <v>0</v>
      </c>
      <c r="BG11" s="77">
        <v>0</v>
      </c>
      <c r="BH11" s="76">
        <v>0</v>
      </c>
      <c r="BI11" s="77">
        <v>0</v>
      </c>
      <c r="BJ11" s="76">
        <v>0</v>
      </c>
      <c r="BK11" s="77">
        <v>0</v>
      </c>
      <c r="BL11" s="76">
        <v>6.0949999999999998</v>
      </c>
      <c r="BM11" s="77">
        <v>240.38490566037734</v>
      </c>
      <c r="BN11" s="76">
        <v>153.774</v>
      </c>
      <c r="BO11" s="77">
        <v>283.25808003953853</v>
      </c>
      <c r="BP11" s="76">
        <v>0</v>
      </c>
      <c r="BQ11" s="77">
        <v>0</v>
      </c>
      <c r="BR11" s="76">
        <v>0</v>
      </c>
      <c r="BS11" s="77">
        <v>0</v>
      </c>
      <c r="BT11" s="76">
        <v>7.8529999999999998</v>
      </c>
      <c r="BU11" s="77">
        <v>1012.2181331975041</v>
      </c>
    </row>
    <row r="12" spans="1:73" ht="12.95" customHeight="1">
      <c r="A12" s="56"/>
      <c r="B12" s="73" t="s">
        <v>50</v>
      </c>
      <c r="C12" s="17">
        <v>4</v>
      </c>
      <c r="D12" s="76">
        <v>0</v>
      </c>
      <c r="E12" s="77">
        <v>0</v>
      </c>
      <c r="F12" s="76">
        <v>0</v>
      </c>
      <c r="G12" s="77">
        <v>0</v>
      </c>
      <c r="H12" s="76">
        <v>0</v>
      </c>
      <c r="I12" s="77">
        <v>0</v>
      </c>
      <c r="J12" s="76">
        <v>0</v>
      </c>
      <c r="K12" s="77">
        <v>0</v>
      </c>
      <c r="L12" s="76">
        <v>0</v>
      </c>
      <c r="M12" s="77">
        <v>0</v>
      </c>
      <c r="N12" s="76">
        <v>0</v>
      </c>
      <c r="O12" s="77">
        <v>0</v>
      </c>
      <c r="P12" s="76">
        <v>0</v>
      </c>
      <c r="Q12" s="77">
        <v>0</v>
      </c>
      <c r="R12" s="76">
        <v>0</v>
      </c>
      <c r="S12" s="77">
        <v>0</v>
      </c>
      <c r="T12" s="76">
        <v>0</v>
      </c>
      <c r="U12" s="77">
        <v>0</v>
      </c>
      <c r="V12" s="76">
        <v>0</v>
      </c>
      <c r="W12" s="77">
        <v>0</v>
      </c>
      <c r="X12" s="76">
        <v>0</v>
      </c>
      <c r="Y12" s="77">
        <v>0</v>
      </c>
      <c r="Z12" s="76">
        <v>0</v>
      </c>
      <c r="AA12" s="77">
        <v>0</v>
      </c>
      <c r="AB12" s="76">
        <v>0</v>
      </c>
      <c r="AC12" s="77">
        <v>0</v>
      </c>
      <c r="AD12" s="76">
        <v>0</v>
      </c>
      <c r="AE12" s="77">
        <v>0</v>
      </c>
      <c r="AF12" s="76">
        <v>0</v>
      </c>
      <c r="AG12" s="77">
        <v>0</v>
      </c>
      <c r="AH12" s="76">
        <v>0</v>
      </c>
      <c r="AI12" s="77">
        <v>0</v>
      </c>
      <c r="AJ12" s="76">
        <v>0</v>
      </c>
      <c r="AK12" s="77">
        <v>0</v>
      </c>
      <c r="AL12" s="76">
        <v>0</v>
      </c>
      <c r="AM12" s="77">
        <v>0</v>
      </c>
      <c r="AN12" s="76">
        <v>0</v>
      </c>
      <c r="AO12" s="77">
        <v>0</v>
      </c>
      <c r="AP12" s="76">
        <v>0</v>
      </c>
      <c r="AQ12" s="77">
        <v>0</v>
      </c>
      <c r="AR12" s="76">
        <v>0</v>
      </c>
      <c r="AS12" s="77">
        <v>0</v>
      </c>
      <c r="AT12" s="76">
        <v>0</v>
      </c>
      <c r="AU12" s="77">
        <v>0</v>
      </c>
      <c r="AV12" s="76">
        <v>116.25</v>
      </c>
      <c r="AW12" s="77">
        <v>348.49021935483876</v>
      </c>
      <c r="AX12" s="76">
        <v>1238.277</v>
      </c>
      <c r="AY12" s="77">
        <v>46.147840103627864</v>
      </c>
      <c r="AZ12" s="76">
        <v>0</v>
      </c>
      <c r="BA12" s="77">
        <v>0</v>
      </c>
      <c r="BB12" s="76">
        <v>0.16200000000000001</v>
      </c>
      <c r="BC12" s="77">
        <v>436.26543209876542</v>
      </c>
      <c r="BD12" s="76">
        <v>2.444</v>
      </c>
      <c r="BE12" s="77">
        <v>690.46644844517186</v>
      </c>
      <c r="BF12" s="76">
        <v>0</v>
      </c>
      <c r="BG12" s="77">
        <v>0</v>
      </c>
      <c r="BH12" s="76">
        <v>0</v>
      </c>
      <c r="BI12" s="77">
        <v>0</v>
      </c>
      <c r="BJ12" s="76">
        <v>0</v>
      </c>
      <c r="BK12" s="77">
        <v>0</v>
      </c>
      <c r="BL12" s="76">
        <v>25.783000000000001</v>
      </c>
      <c r="BM12" s="77">
        <v>328.90734204708531</v>
      </c>
      <c r="BN12" s="76">
        <v>19.864999999999998</v>
      </c>
      <c r="BO12" s="77">
        <v>331.25638056883969</v>
      </c>
      <c r="BP12" s="76">
        <v>0</v>
      </c>
      <c r="BQ12" s="77">
        <v>0</v>
      </c>
      <c r="BR12" s="76">
        <v>0</v>
      </c>
      <c r="BS12" s="77">
        <v>0</v>
      </c>
      <c r="BT12" s="76">
        <v>37.067999999999998</v>
      </c>
      <c r="BU12" s="77">
        <v>1279.2644868889608</v>
      </c>
    </row>
    <row r="13" spans="1:73" ht="12.95" customHeight="1">
      <c r="A13" s="56"/>
      <c r="B13" s="73" t="s">
        <v>51</v>
      </c>
      <c r="C13" s="17">
        <v>5</v>
      </c>
      <c r="D13" s="76">
        <v>0</v>
      </c>
      <c r="E13" s="77">
        <v>0</v>
      </c>
      <c r="F13" s="76">
        <v>0</v>
      </c>
      <c r="G13" s="77">
        <v>0</v>
      </c>
      <c r="H13" s="76">
        <v>0</v>
      </c>
      <c r="I13" s="77">
        <v>0</v>
      </c>
      <c r="J13" s="76">
        <v>0</v>
      </c>
      <c r="K13" s="77">
        <v>0</v>
      </c>
      <c r="L13" s="76">
        <v>0</v>
      </c>
      <c r="M13" s="77">
        <v>0</v>
      </c>
      <c r="N13" s="76">
        <v>0</v>
      </c>
      <c r="O13" s="77">
        <v>0</v>
      </c>
      <c r="P13" s="76">
        <v>0</v>
      </c>
      <c r="Q13" s="77">
        <v>0</v>
      </c>
      <c r="R13" s="76">
        <v>0</v>
      </c>
      <c r="S13" s="77">
        <v>0</v>
      </c>
      <c r="T13" s="76">
        <v>0</v>
      </c>
      <c r="U13" s="77">
        <v>0</v>
      </c>
      <c r="V13" s="76">
        <v>0</v>
      </c>
      <c r="W13" s="77">
        <v>0</v>
      </c>
      <c r="X13" s="76">
        <v>0</v>
      </c>
      <c r="Y13" s="77">
        <v>0</v>
      </c>
      <c r="Z13" s="76">
        <v>0</v>
      </c>
      <c r="AA13" s="77">
        <v>0</v>
      </c>
      <c r="AB13" s="76">
        <v>0</v>
      </c>
      <c r="AC13" s="77">
        <v>0</v>
      </c>
      <c r="AD13" s="76">
        <v>0</v>
      </c>
      <c r="AE13" s="77">
        <v>0</v>
      </c>
      <c r="AF13" s="76">
        <v>0</v>
      </c>
      <c r="AG13" s="77">
        <v>0</v>
      </c>
      <c r="AH13" s="76">
        <v>0</v>
      </c>
      <c r="AI13" s="77">
        <v>0</v>
      </c>
      <c r="AJ13" s="76">
        <v>0</v>
      </c>
      <c r="AK13" s="77">
        <v>0</v>
      </c>
      <c r="AL13" s="76">
        <v>0</v>
      </c>
      <c r="AM13" s="77">
        <v>0</v>
      </c>
      <c r="AN13" s="76">
        <v>0</v>
      </c>
      <c r="AO13" s="77">
        <v>0</v>
      </c>
      <c r="AP13" s="76">
        <v>0</v>
      </c>
      <c r="AQ13" s="77">
        <v>0</v>
      </c>
      <c r="AR13" s="76">
        <v>0</v>
      </c>
      <c r="AS13" s="77">
        <v>0</v>
      </c>
      <c r="AT13" s="76">
        <v>0</v>
      </c>
      <c r="AU13" s="77">
        <v>0</v>
      </c>
      <c r="AV13" s="76">
        <v>79.822000000000003</v>
      </c>
      <c r="AW13" s="77">
        <v>359.08889779759966</v>
      </c>
      <c r="AX13" s="76">
        <v>143.864</v>
      </c>
      <c r="AY13" s="77">
        <v>291.99826919868764</v>
      </c>
      <c r="AZ13" s="76">
        <v>0</v>
      </c>
      <c r="BA13" s="77">
        <v>0</v>
      </c>
      <c r="BB13" s="76">
        <v>39.68</v>
      </c>
      <c r="BC13" s="77">
        <v>624.83951612903229</v>
      </c>
      <c r="BD13" s="76">
        <v>9.1</v>
      </c>
      <c r="BE13" s="77">
        <v>901.14131868131869</v>
      </c>
      <c r="BF13" s="76">
        <v>0</v>
      </c>
      <c r="BG13" s="77">
        <v>0</v>
      </c>
      <c r="BH13" s="76">
        <v>0</v>
      </c>
      <c r="BI13" s="77">
        <v>0</v>
      </c>
      <c r="BJ13" s="76">
        <v>0</v>
      </c>
      <c r="BK13" s="77">
        <v>0</v>
      </c>
      <c r="BL13" s="76">
        <v>538.61900000000003</v>
      </c>
      <c r="BM13" s="77">
        <v>629.15894723357326</v>
      </c>
      <c r="BN13" s="76">
        <v>135.358</v>
      </c>
      <c r="BO13" s="77">
        <v>119.82004018971912</v>
      </c>
      <c r="BP13" s="76">
        <v>0</v>
      </c>
      <c r="BQ13" s="77">
        <v>0</v>
      </c>
      <c r="BR13" s="76">
        <v>0</v>
      </c>
      <c r="BS13" s="77">
        <v>0</v>
      </c>
      <c r="BT13" s="76">
        <v>18.757000000000001</v>
      </c>
      <c r="BU13" s="77">
        <v>605.69797942101616</v>
      </c>
    </row>
    <row r="14" spans="1:73" ht="12.95" customHeight="1">
      <c r="A14" s="56"/>
      <c r="B14" s="73" t="s">
        <v>52</v>
      </c>
      <c r="C14" s="17">
        <v>6</v>
      </c>
      <c r="D14" s="76">
        <v>0.13400000000000001</v>
      </c>
      <c r="E14" s="77">
        <v>1240.2985074626868</v>
      </c>
      <c r="F14" s="76">
        <v>0</v>
      </c>
      <c r="G14" s="77">
        <v>0</v>
      </c>
      <c r="H14" s="76">
        <v>0</v>
      </c>
      <c r="I14" s="77">
        <v>0</v>
      </c>
      <c r="J14" s="76">
        <v>0</v>
      </c>
      <c r="K14" s="77">
        <v>0</v>
      </c>
      <c r="L14" s="76">
        <v>0</v>
      </c>
      <c r="M14" s="77">
        <v>0</v>
      </c>
      <c r="N14" s="76">
        <v>0</v>
      </c>
      <c r="O14" s="77">
        <v>0</v>
      </c>
      <c r="P14" s="76">
        <v>0</v>
      </c>
      <c r="Q14" s="77">
        <v>0</v>
      </c>
      <c r="R14" s="76">
        <v>0</v>
      </c>
      <c r="S14" s="77">
        <v>0</v>
      </c>
      <c r="T14" s="76">
        <v>0</v>
      </c>
      <c r="U14" s="77">
        <v>0</v>
      </c>
      <c r="V14" s="76">
        <v>0</v>
      </c>
      <c r="W14" s="77">
        <v>0</v>
      </c>
      <c r="X14" s="76">
        <v>0</v>
      </c>
      <c r="Y14" s="77">
        <v>0</v>
      </c>
      <c r="Z14" s="76">
        <v>0</v>
      </c>
      <c r="AA14" s="77">
        <v>0</v>
      </c>
      <c r="AB14" s="76">
        <v>0</v>
      </c>
      <c r="AC14" s="77">
        <v>0</v>
      </c>
      <c r="AD14" s="76">
        <v>0</v>
      </c>
      <c r="AE14" s="77">
        <v>0</v>
      </c>
      <c r="AF14" s="76">
        <v>0</v>
      </c>
      <c r="AG14" s="77">
        <v>0</v>
      </c>
      <c r="AH14" s="76">
        <v>0</v>
      </c>
      <c r="AI14" s="77">
        <v>0</v>
      </c>
      <c r="AJ14" s="76">
        <v>0</v>
      </c>
      <c r="AK14" s="77">
        <v>0</v>
      </c>
      <c r="AL14" s="76">
        <v>0</v>
      </c>
      <c r="AM14" s="77">
        <v>0</v>
      </c>
      <c r="AN14" s="76">
        <v>0</v>
      </c>
      <c r="AO14" s="77">
        <v>0</v>
      </c>
      <c r="AP14" s="76">
        <v>0</v>
      </c>
      <c r="AQ14" s="77">
        <v>0</v>
      </c>
      <c r="AR14" s="76">
        <v>2.2789999999999999</v>
      </c>
      <c r="AS14" s="77">
        <v>83.42781921895569</v>
      </c>
      <c r="AT14" s="76">
        <v>0</v>
      </c>
      <c r="AU14" s="77">
        <v>0</v>
      </c>
      <c r="AV14" s="76">
        <v>658.68899999999996</v>
      </c>
      <c r="AW14" s="77">
        <v>487.56139240218073</v>
      </c>
      <c r="AX14" s="76">
        <v>39.991999999999997</v>
      </c>
      <c r="AY14" s="77">
        <v>66.108096619323859</v>
      </c>
      <c r="AZ14" s="76">
        <v>0</v>
      </c>
      <c r="BA14" s="77">
        <v>0</v>
      </c>
      <c r="BB14" s="76">
        <v>1.4999999999999999E-2</v>
      </c>
      <c r="BC14" s="77">
        <v>364</v>
      </c>
      <c r="BD14" s="76">
        <v>0.03</v>
      </c>
      <c r="BE14" s="77">
        <v>1846.6666666666667</v>
      </c>
      <c r="BF14" s="76">
        <v>0</v>
      </c>
      <c r="BG14" s="77">
        <v>0</v>
      </c>
      <c r="BH14" s="76">
        <v>0</v>
      </c>
      <c r="BI14" s="77">
        <v>0</v>
      </c>
      <c r="BJ14" s="76">
        <v>0</v>
      </c>
      <c r="BK14" s="77">
        <v>0</v>
      </c>
      <c r="BL14" s="76">
        <v>10.696999999999999</v>
      </c>
      <c r="BM14" s="77">
        <v>472.72188464055347</v>
      </c>
      <c r="BN14" s="76">
        <v>35.484000000000002</v>
      </c>
      <c r="BO14" s="77">
        <v>496.00388907676705</v>
      </c>
      <c r="BP14" s="76">
        <v>0</v>
      </c>
      <c r="BQ14" s="77">
        <v>0</v>
      </c>
      <c r="BR14" s="76">
        <v>0</v>
      </c>
      <c r="BS14" s="77">
        <v>0</v>
      </c>
      <c r="BT14" s="76">
        <v>115.82899999999999</v>
      </c>
      <c r="BU14" s="77">
        <v>881.2403888490793</v>
      </c>
    </row>
    <row r="15" spans="1:73" ht="12.95" customHeight="1">
      <c r="A15" s="56"/>
      <c r="C15" s="78"/>
      <c r="D15" s="76"/>
      <c r="E15" s="77"/>
      <c r="F15" s="76"/>
      <c r="G15" s="77"/>
      <c r="H15" s="76"/>
      <c r="I15" s="77"/>
      <c r="J15" s="76"/>
      <c r="K15" s="77"/>
      <c r="L15" s="76"/>
      <c r="M15" s="77"/>
      <c r="N15" s="76"/>
      <c r="O15" s="77"/>
      <c r="P15" s="76"/>
      <c r="Q15" s="77"/>
      <c r="R15" s="76"/>
      <c r="S15" s="77"/>
      <c r="T15" s="76"/>
      <c r="U15" s="77"/>
      <c r="V15" s="76"/>
      <c r="W15" s="77"/>
      <c r="X15" s="76"/>
      <c r="Y15" s="77"/>
      <c r="Z15" s="76"/>
      <c r="AA15" s="77"/>
      <c r="AB15" s="76"/>
      <c r="AC15" s="77"/>
      <c r="AD15" s="76"/>
      <c r="AE15" s="77"/>
      <c r="AF15" s="76"/>
      <c r="AG15" s="77"/>
      <c r="AH15" s="76"/>
      <c r="AI15" s="77"/>
      <c r="AJ15" s="76"/>
      <c r="AK15" s="77"/>
      <c r="AL15" s="76"/>
      <c r="AM15" s="77"/>
      <c r="AN15" s="76"/>
      <c r="AO15" s="77"/>
      <c r="AP15" s="76"/>
      <c r="AQ15" s="77"/>
      <c r="AR15" s="76"/>
      <c r="AS15" s="77"/>
      <c r="AT15" s="76"/>
      <c r="AU15" s="77"/>
      <c r="AV15" s="76"/>
      <c r="AW15" s="77"/>
      <c r="AX15" s="76"/>
      <c r="AY15" s="77"/>
      <c r="AZ15" s="76"/>
      <c r="BA15" s="77"/>
      <c r="BB15" s="76"/>
      <c r="BC15" s="77"/>
      <c r="BD15" s="76"/>
      <c r="BE15" s="77"/>
      <c r="BF15" s="76"/>
      <c r="BG15" s="77"/>
      <c r="BH15" s="76"/>
      <c r="BI15" s="77"/>
      <c r="BJ15" s="76"/>
      <c r="BK15" s="77"/>
      <c r="BL15" s="76"/>
      <c r="BM15" s="77"/>
      <c r="BN15" s="76"/>
      <c r="BO15" s="77"/>
      <c r="BP15" s="76"/>
      <c r="BQ15" s="77"/>
      <c r="BR15" s="76"/>
      <c r="BS15" s="77"/>
      <c r="BT15" s="76"/>
      <c r="BU15" s="77"/>
    </row>
    <row r="16" spans="1:73" ht="12.95" customHeight="1">
      <c r="A16" s="56"/>
      <c r="B16" s="73" t="s">
        <v>53</v>
      </c>
      <c r="C16" s="17">
        <v>7</v>
      </c>
      <c r="D16" s="76">
        <v>0</v>
      </c>
      <c r="E16" s="77">
        <v>0</v>
      </c>
      <c r="F16" s="76">
        <v>0</v>
      </c>
      <c r="G16" s="77">
        <v>0</v>
      </c>
      <c r="H16" s="76">
        <v>0</v>
      </c>
      <c r="I16" s="77">
        <v>0</v>
      </c>
      <c r="J16" s="76">
        <v>0</v>
      </c>
      <c r="K16" s="77">
        <v>0</v>
      </c>
      <c r="L16" s="76">
        <v>0</v>
      </c>
      <c r="M16" s="77">
        <v>0</v>
      </c>
      <c r="N16" s="76">
        <v>0</v>
      </c>
      <c r="O16" s="77">
        <v>0</v>
      </c>
      <c r="P16" s="76">
        <v>0</v>
      </c>
      <c r="Q16" s="77">
        <v>0</v>
      </c>
      <c r="R16" s="76">
        <v>0</v>
      </c>
      <c r="S16" s="77">
        <v>0</v>
      </c>
      <c r="T16" s="76">
        <v>0</v>
      </c>
      <c r="U16" s="77">
        <v>0</v>
      </c>
      <c r="V16" s="76">
        <v>0</v>
      </c>
      <c r="W16" s="77">
        <v>0</v>
      </c>
      <c r="X16" s="76">
        <v>0</v>
      </c>
      <c r="Y16" s="77">
        <v>0</v>
      </c>
      <c r="Z16" s="76">
        <v>0</v>
      </c>
      <c r="AA16" s="77">
        <v>0</v>
      </c>
      <c r="AB16" s="76">
        <v>0</v>
      </c>
      <c r="AC16" s="77">
        <v>0</v>
      </c>
      <c r="AD16" s="76">
        <v>0</v>
      </c>
      <c r="AE16" s="77">
        <v>0</v>
      </c>
      <c r="AF16" s="76">
        <v>0</v>
      </c>
      <c r="AG16" s="77">
        <v>0</v>
      </c>
      <c r="AH16" s="76">
        <v>258.053</v>
      </c>
      <c r="AI16" s="77">
        <v>125.87268119339825</v>
      </c>
      <c r="AJ16" s="76">
        <v>0</v>
      </c>
      <c r="AK16" s="77">
        <v>0</v>
      </c>
      <c r="AL16" s="76">
        <v>0</v>
      </c>
      <c r="AM16" s="77">
        <v>0</v>
      </c>
      <c r="AN16" s="76">
        <v>0</v>
      </c>
      <c r="AO16" s="77">
        <v>0</v>
      </c>
      <c r="AP16" s="76">
        <v>0</v>
      </c>
      <c r="AQ16" s="77">
        <v>0</v>
      </c>
      <c r="AR16" s="76">
        <v>1.145</v>
      </c>
      <c r="AS16" s="77">
        <v>54.838427947598255</v>
      </c>
      <c r="AT16" s="76">
        <v>8504.7250000000004</v>
      </c>
      <c r="AU16" s="77">
        <v>345.96874607938531</v>
      </c>
      <c r="AV16" s="76">
        <v>193.69499999999999</v>
      </c>
      <c r="AW16" s="77">
        <v>492.87227341955133</v>
      </c>
      <c r="AX16" s="76">
        <v>11.430999999999999</v>
      </c>
      <c r="AY16" s="77">
        <v>73.849269530224831</v>
      </c>
      <c r="AZ16" s="76">
        <v>0</v>
      </c>
      <c r="BA16" s="77">
        <v>0</v>
      </c>
      <c r="BB16" s="76">
        <v>0.02</v>
      </c>
      <c r="BC16" s="77">
        <v>284.35000000000002</v>
      </c>
      <c r="BD16" s="76">
        <v>33.921999999999997</v>
      </c>
      <c r="BE16" s="77">
        <v>1231.8469429868521</v>
      </c>
      <c r="BF16" s="76">
        <v>0</v>
      </c>
      <c r="BG16" s="77">
        <v>0</v>
      </c>
      <c r="BH16" s="76">
        <v>0</v>
      </c>
      <c r="BI16" s="77">
        <v>0</v>
      </c>
      <c r="BJ16" s="76">
        <v>0</v>
      </c>
      <c r="BK16" s="77">
        <v>0</v>
      </c>
      <c r="BL16" s="76">
        <v>0</v>
      </c>
      <c r="BM16" s="77">
        <v>0</v>
      </c>
      <c r="BN16" s="76">
        <v>14.916</v>
      </c>
      <c r="BO16" s="77">
        <v>319.09318852239204</v>
      </c>
      <c r="BP16" s="76">
        <v>0</v>
      </c>
      <c r="BQ16" s="77">
        <v>0</v>
      </c>
      <c r="BR16" s="76">
        <v>0</v>
      </c>
      <c r="BS16" s="77">
        <v>0</v>
      </c>
      <c r="BT16" s="76">
        <v>16.696000000000002</v>
      </c>
      <c r="BU16" s="77">
        <v>795.96711787254435</v>
      </c>
    </row>
    <row r="17" spans="1:73" ht="12.95" customHeight="1">
      <c r="A17" s="56"/>
      <c r="B17" s="73" t="s">
        <v>54</v>
      </c>
      <c r="C17" s="17">
        <v>8</v>
      </c>
      <c r="D17" s="76">
        <v>0</v>
      </c>
      <c r="E17" s="77">
        <v>0</v>
      </c>
      <c r="F17" s="76">
        <v>0</v>
      </c>
      <c r="G17" s="77">
        <v>0</v>
      </c>
      <c r="H17" s="76">
        <v>0</v>
      </c>
      <c r="I17" s="77">
        <v>0</v>
      </c>
      <c r="J17" s="76">
        <v>0</v>
      </c>
      <c r="K17" s="77">
        <v>0</v>
      </c>
      <c r="L17" s="76">
        <v>0</v>
      </c>
      <c r="M17" s="77">
        <v>0</v>
      </c>
      <c r="N17" s="76">
        <v>0</v>
      </c>
      <c r="O17" s="77">
        <v>0</v>
      </c>
      <c r="P17" s="76">
        <v>0</v>
      </c>
      <c r="Q17" s="77">
        <v>0</v>
      </c>
      <c r="R17" s="76">
        <v>0</v>
      </c>
      <c r="S17" s="77">
        <v>0</v>
      </c>
      <c r="T17" s="76">
        <v>0</v>
      </c>
      <c r="U17" s="77">
        <v>0</v>
      </c>
      <c r="V17" s="76">
        <v>0</v>
      </c>
      <c r="W17" s="77">
        <v>0</v>
      </c>
      <c r="X17" s="76">
        <v>0</v>
      </c>
      <c r="Y17" s="77">
        <v>0</v>
      </c>
      <c r="Z17" s="76">
        <v>0</v>
      </c>
      <c r="AA17" s="77">
        <v>0</v>
      </c>
      <c r="AB17" s="76">
        <v>0</v>
      </c>
      <c r="AC17" s="77">
        <v>0</v>
      </c>
      <c r="AD17" s="76">
        <v>0</v>
      </c>
      <c r="AE17" s="77">
        <v>0</v>
      </c>
      <c r="AF17" s="76">
        <v>0</v>
      </c>
      <c r="AG17" s="77">
        <v>0</v>
      </c>
      <c r="AH17" s="76">
        <v>22928.543000000001</v>
      </c>
      <c r="AI17" s="77">
        <v>49.041294555873002</v>
      </c>
      <c r="AJ17" s="76">
        <v>0</v>
      </c>
      <c r="AK17" s="77">
        <v>0</v>
      </c>
      <c r="AL17" s="76">
        <v>0</v>
      </c>
      <c r="AM17" s="77">
        <v>0</v>
      </c>
      <c r="AN17" s="76">
        <v>0</v>
      </c>
      <c r="AO17" s="77">
        <v>0</v>
      </c>
      <c r="AP17" s="76">
        <v>0</v>
      </c>
      <c r="AQ17" s="77">
        <v>0</v>
      </c>
      <c r="AR17" s="76">
        <v>0</v>
      </c>
      <c r="AS17" s="77">
        <v>0</v>
      </c>
      <c r="AT17" s="76">
        <v>510.30399999999997</v>
      </c>
      <c r="AU17" s="77">
        <v>344.68580297234593</v>
      </c>
      <c r="AV17" s="76">
        <v>662.072</v>
      </c>
      <c r="AW17" s="77">
        <v>451.33923349726314</v>
      </c>
      <c r="AX17" s="76">
        <v>1681.1469999999999</v>
      </c>
      <c r="AY17" s="77">
        <v>58.371695633992744</v>
      </c>
      <c r="AZ17" s="76">
        <v>0</v>
      </c>
      <c r="BA17" s="77">
        <v>0</v>
      </c>
      <c r="BB17" s="76">
        <v>0</v>
      </c>
      <c r="BC17" s="77">
        <v>0</v>
      </c>
      <c r="BD17" s="76">
        <v>22.010999999999999</v>
      </c>
      <c r="BE17" s="77">
        <v>958</v>
      </c>
      <c r="BF17" s="76">
        <v>0</v>
      </c>
      <c r="BG17" s="77">
        <v>0</v>
      </c>
      <c r="BH17" s="76">
        <v>0</v>
      </c>
      <c r="BI17" s="77">
        <v>0</v>
      </c>
      <c r="BJ17" s="76">
        <v>0</v>
      </c>
      <c r="BK17" s="77">
        <v>0</v>
      </c>
      <c r="BL17" s="76">
        <v>0</v>
      </c>
      <c r="BM17" s="77">
        <v>0</v>
      </c>
      <c r="BN17" s="76">
        <v>58.911999999999999</v>
      </c>
      <c r="BO17" s="77">
        <v>295.88835890820206</v>
      </c>
      <c r="BP17" s="76">
        <v>0</v>
      </c>
      <c r="BQ17" s="77">
        <v>0</v>
      </c>
      <c r="BR17" s="76">
        <v>0</v>
      </c>
      <c r="BS17" s="77">
        <v>0</v>
      </c>
      <c r="BT17" s="76">
        <v>8.3179999999999996</v>
      </c>
      <c r="BU17" s="77">
        <v>661.49410916085594</v>
      </c>
    </row>
    <row r="18" spans="1:73" ht="12.95" customHeight="1">
      <c r="A18" s="56"/>
      <c r="B18" s="73" t="s">
        <v>55</v>
      </c>
      <c r="C18" s="17">
        <v>9</v>
      </c>
      <c r="D18" s="76">
        <v>0</v>
      </c>
      <c r="E18" s="77">
        <v>0</v>
      </c>
      <c r="F18" s="76">
        <v>0</v>
      </c>
      <c r="G18" s="77">
        <v>0</v>
      </c>
      <c r="H18" s="76">
        <v>0</v>
      </c>
      <c r="I18" s="77">
        <v>0</v>
      </c>
      <c r="J18" s="76">
        <v>0</v>
      </c>
      <c r="K18" s="77">
        <v>0</v>
      </c>
      <c r="L18" s="76">
        <v>0</v>
      </c>
      <c r="M18" s="77">
        <v>0</v>
      </c>
      <c r="N18" s="76">
        <v>0</v>
      </c>
      <c r="O18" s="77">
        <v>0</v>
      </c>
      <c r="P18" s="76">
        <v>0</v>
      </c>
      <c r="Q18" s="77">
        <v>0</v>
      </c>
      <c r="R18" s="76">
        <v>0</v>
      </c>
      <c r="S18" s="77">
        <v>0</v>
      </c>
      <c r="T18" s="76">
        <v>0</v>
      </c>
      <c r="U18" s="77">
        <v>0</v>
      </c>
      <c r="V18" s="76">
        <v>0</v>
      </c>
      <c r="W18" s="77">
        <v>0</v>
      </c>
      <c r="X18" s="76">
        <v>0</v>
      </c>
      <c r="Y18" s="77">
        <v>0</v>
      </c>
      <c r="Z18" s="76">
        <v>0</v>
      </c>
      <c r="AA18" s="77">
        <v>0</v>
      </c>
      <c r="AB18" s="76">
        <v>0</v>
      </c>
      <c r="AC18" s="77">
        <v>0</v>
      </c>
      <c r="AD18" s="76">
        <v>0</v>
      </c>
      <c r="AE18" s="77">
        <v>0</v>
      </c>
      <c r="AF18" s="76">
        <v>0</v>
      </c>
      <c r="AG18" s="77">
        <v>0</v>
      </c>
      <c r="AH18" s="76">
        <v>0</v>
      </c>
      <c r="AI18" s="77">
        <v>0</v>
      </c>
      <c r="AJ18" s="76">
        <v>0</v>
      </c>
      <c r="AK18" s="77">
        <v>0</v>
      </c>
      <c r="AL18" s="76">
        <v>0</v>
      </c>
      <c r="AM18" s="77">
        <v>0</v>
      </c>
      <c r="AN18" s="76">
        <v>0</v>
      </c>
      <c r="AO18" s="77">
        <v>0</v>
      </c>
      <c r="AP18" s="76">
        <v>0</v>
      </c>
      <c r="AQ18" s="77">
        <v>0</v>
      </c>
      <c r="AR18" s="76">
        <v>0</v>
      </c>
      <c r="AS18" s="77">
        <v>0</v>
      </c>
      <c r="AT18" s="76">
        <v>0</v>
      </c>
      <c r="AU18" s="77">
        <v>0</v>
      </c>
      <c r="AV18" s="76">
        <v>0</v>
      </c>
      <c r="AW18" s="77">
        <v>0</v>
      </c>
      <c r="AX18" s="76">
        <v>0</v>
      </c>
      <c r="AY18" s="77">
        <v>0</v>
      </c>
      <c r="AZ18" s="76">
        <v>0</v>
      </c>
      <c r="BA18" s="77">
        <v>0</v>
      </c>
      <c r="BB18" s="76">
        <v>0</v>
      </c>
      <c r="BC18" s="77">
        <v>0</v>
      </c>
      <c r="BD18" s="76">
        <v>11.791</v>
      </c>
      <c r="BE18" s="77">
        <v>1197.7595623780849</v>
      </c>
      <c r="BF18" s="76">
        <v>0</v>
      </c>
      <c r="BG18" s="77">
        <v>0</v>
      </c>
      <c r="BH18" s="76">
        <v>0</v>
      </c>
      <c r="BI18" s="77">
        <v>0</v>
      </c>
      <c r="BJ18" s="76">
        <v>0</v>
      </c>
      <c r="BK18" s="77">
        <v>0</v>
      </c>
      <c r="BL18" s="76">
        <v>0</v>
      </c>
      <c r="BM18" s="77">
        <v>0</v>
      </c>
      <c r="BN18" s="76">
        <v>0</v>
      </c>
      <c r="BO18" s="77">
        <v>0</v>
      </c>
      <c r="BP18" s="76">
        <v>0</v>
      </c>
      <c r="BQ18" s="77">
        <v>0</v>
      </c>
      <c r="BR18" s="76">
        <v>0</v>
      </c>
      <c r="BS18" s="77">
        <v>0</v>
      </c>
      <c r="BT18" s="76">
        <v>0</v>
      </c>
      <c r="BU18" s="77">
        <v>0</v>
      </c>
    </row>
    <row r="19" spans="1:73" ht="12.95" customHeight="1">
      <c r="A19" s="56"/>
      <c r="B19" s="73" t="s">
        <v>56</v>
      </c>
      <c r="C19" s="17">
        <v>10</v>
      </c>
      <c r="D19" s="76">
        <v>0</v>
      </c>
      <c r="E19" s="77">
        <v>0</v>
      </c>
      <c r="F19" s="76">
        <v>0</v>
      </c>
      <c r="G19" s="77">
        <v>0</v>
      </c>
      <c r="H19" s="76">
        <v>0</v>
      </c>
      <c r="I19" s="77">
        <v>0</v>
      </c>
      <c r="J19" s="76">
        <v>0</v>
      </c>
      <c r="K19" s="77">
        <v>0</v>
      </c>
      <c r="L19" s="76">
        <v>0</v>
      </c>
      <c r="M19" s="77">
        <v>0</v>
      </c>
      <c r="N19" s="76">
        <v>0</v>
      </c>
      <c r="O19" s="77">
        <v>0</v>
      </c>
      <c r="P19" s="76">
        <v>0</v>
      </c>
      <c r="Q19" s="77">
        <v>0</v>
      </c>
      <c r="R19" s="76">
        <v>0</v>
      </c>
      <c r="S19" s="77">
        <v>0</v>
      </c>
      <c r="T19" s="76">
        <v>0</v>
      </c>
      <c r="U19" s="77">
        <v>0</v>
      </c>
      <c r="V19" s="76">
        <v>0</v>
      </c>
      <c r="W19" s="77">
        <v>0</v>
      </c>
      <c r="X19" s="76">
        <v>0</v>
      </c>
      <c r="Y19" s="77">
        <v>0</v>
      </c>
      <c r="Z19" s="76">
        <v>0</v>
      </c>
      <c r="AA19" s="77">
        <v>0</v>
      </c>
      <c r="AB19" s="76">
        <v>0</v>
      </c>
      <c r="AC19" s="77">
        <v>0</v>
      </c>
      <c r="AD19" s="76">
        <v>0</v>
      </c>
      <c r="AE19" s="77">
        <v>0</v>
      </c>
      <c r="AF19" s="76">
        <v>0</v>
      </c>
      <c r="AG19" s="77">
        <v>0</v>
      </c>
      <c r="AH19" s="76">
        <v>0</v>
      </c>
      <c r="AI19" s="77">
        <v>0</v>
      </c>
      <c r="AJ19" s="76">
        <v>0</v>
      </c>
      <c r="AK19" s="77">
        <v>0</v>
      </c>
      <c r="AL19" s="76">
        <v>0</v>
      </c>
      <c r="AM19" s="77">
        <v>0</v>
      </c>
      <c r="AN19" s="76">
        <v>0</v>
      </c>
      <c r="AO19" s="77">
        <v>0</v>
      </c>
      <c r="AP19" s="76">
        <v>0</v>
      </c>
      <c r="AQ19" s="77">
        <v>0</v>
      </c>
      <c r="AR19" s="76">
        <v>3.16</v>
      </c>
      <c r="AS19" s="77">
        <v>88.860443037974676</v>
      </c>
      <c r="AT19" s="76">
        <v>0</v>
      </c>
      <c r="AU19" s="77">
        <v>0</v>
      </c>
      <c r="AV19" s="76">
        <v>46.978999999999999</v>
      </c>
      <c r="AW19" s="77">
        <v>307.4502224398135</v>
      </c>
      <c r="AX19" s="76">
        <v>0</v>
      </c>
      <c r="AY19" s="77">
        <v>0</v>
      </c>
      <c r="AZ19" s="76">
        <v>0</v>
      </c>
      <c r="BA19" s="77">
        <v>0</v>
      </c>
      <c r="BB19" s="76">
        <v>743.24</v>
      </c>
      <c r="BC19" s="77">
        <v>250.69647489370865</v>
      </c>
      <c r="BD19" s="76">
        <v>38.582999999999998</v>
      </c>
      <c r="BE19" s="77">
        <v>743.27527667625634</v>
      </c>
      <c r="BF19" s="76">
        <v>0</v>
      </c>
      <c r="BG19" s="77">
        <v>0</v>
      </c>
      <c r="BH19" s="76">
        <v>0</v>
      </c>
      <c r="BI19" s="77">
        <v>0</v>
      </c>
      <c r="BJ19" s="76">
        <v>0</v>
      </c>
      <c r="BK19" s="77">
        <v>0</v>
      </c>
      <c r="BL19" s="76">
        <v>8.8999999999999996E-2</v>
      </c>
      <c r="BM19" s="77">
        <v>501.51685393258424</v>
      </c>
      <c r="BN19" s="76">
        <v>384.97500000000002</v>
      </c>
      <c r="BO19" s="77">
        <v>82.415598415481526</v>
      </c>
      <c r="BP19" s="76">
        <v>0</v>
      </c>
      <c r="BQ19" s="77">
        <v>0</v>
      </c>
      <c r="BR19" s="76">
        <v>0</v>
      </c>
      <c r="BS19" s="77">
        <v>0</v>
      </c>
      <c r="BT19" s="76">
        <v>14.801</v>
      </c>
      <c r="BU19" s="77">
        <v>463.82832241064796</v>
      </c>
    </row>
    <row r="20" spans="1:73" ht="12.95" customHeight="1">
      <c r="A20" s="56"/>
      <c r="B20" s="73" t="s">
        <v>57</v>
      </c>
      <c r="C20" s="17">
        <v>11</v>
      </c>
      <c r="D20" s="76">
        <v>0</v>
      </c>
      <c r="E20" s="77">
        <v>0</v>
      </c>
      <c r="F20" s="76">
        <v>0</v>
      </c>
      <c r="G20" s="77">
        <v>0</v>
      </c>
      <c r="H20" s="76">
        <v>0</v>
      </c>
      <c r="I20" s="77">
        <v>0</v>
      </c>
      <c r="J20" s="76">
        <v>0</v>
      </c>
      <c r="K20" s="77">
        <v>0</v>
      </c>
      <c r="L20" s="76">
        <v>0</v>
      </c>
      <c r="M20" s="77">
        <v>0</v>
      </c>
      <c r="N20" s="76">
        <v>0</v>
      </c>
      <c r="O20" s="77">
        <v>0</v>
      </c>
      <c r="P20" s="76">
        <v>0</v>
      </c>
      <c r="Q20" s="77">
        <v>0</v>
      </c>
      <c r="R20" s="76">
        <v>0</v>
      </c>
      <c r="S20" s="77">
        <v>0</v>
      </c>
      <c r="T20" s="76">
        <v>0</v>
      </c>
      <c r="U20" s="77">
        <v>0</v>
      </c>
      <c r="V20" s="76">
        <v>0</v>
      </c>
      <c r="W20" s="77">
        <v>0</v>
      </c>
      <c r="X20" s="76">
        <v>0</v>
      </c>
      <c r="Y20" s="77">
        <v>0</v>
      </c>
      <c r="Z20" s="76">
        <v>0</v>
      </c>
      <c r="AA20" s="77">
        <v>0</v>
      </c>
      <c r="AB20" s="76">
        <v>0</v>
      </c>
      <c r="AC20" s="77">
        <v>0</v>
      </c>
      <c r="AD20" s="76">
        <v>8</v>
      </c>
      <c r="AE20" s="77">
        <v>116.625</v>
      </c>
      <c r="AF20" s="76">
        <v>0</v>
      </c>
      <c r="AG20" s="77">
        <v>0</v>
      </c>
      <c r="AH20" s="76">
        <v>136</v>
      </c>
      <c r="AI20" s="77">
        <v>53.470588235294116</v>
      </c>
      <c r="AJ20" s="76">
        <v>0</v>
      </c>
      <c r="AK20" s="77">
        <v>0</v>
      </c>
      <c r="AL20" s="76">
        <v>407</v>
      </c>
      <c r="AM20" s="77">
        <v>42.375921375921379</v>
      </c>
      <c r="AN20" s="76">
        <v>0</v>
      </c>
      <c r="AO20" s="77">
        <v>0</v>
      </c>
      <c r="AP20" s="76">
        <v>0</v>
      </c>
      <c r="AQ20" s="77">
        <v>0</v>
      </c>
      <c r="AR20" s="76">
        <v>486</v>
      </c>
      <c r="AS20" s="77">
        <v>340.33333333333337</v>
      </c>
      <c r="AT20" s="76">
        <v>0</v>
      </c>
      <c r="AU20" s="77">
        <v>0</v>
      </c>
      <c r="AV20" s="76">
        <v>82</v>
      </c>
      <c r="AW20" s="77">
        <v>347.2560975609756</v>
      </c>
      <c r="AX20" s="76">
        <v>107</v>
      </c>
      <c r="AY20" s="77">
        <v>45.084112149532707</v>
      </c>
      <c r="AZ20" s="76">
        <v>0</v>
      </c>
      <c r="BA20" s="77">
        <v>0</v>
      </c>
      <c r="BB20" s="76">
        <v>0</v>
      </c>
      <c r="BC20" s="77">
        <v>0</v>
      </c>
      <c r="BD20" s="76">
        <v>409</v>
      </c>
      <c r="BE20" s="77">
        <v>1065.5085574572126</v>
      </c>
      <c r="BF20" s="76">
        <v>117</v>
      </c>
      <c r="BG20" s="77">
        <v>1034.1196581196582</v>
      </c>
      <c r="BH20" s="76">
        <v>0</v>
      </c>
      <c r="BI20" s="77">
        <v>0</v>
      </c>
      <c r="BJ20" s="76">
        <v>391</v>
      </c>
      <c r="BK20" s="77">
        <v>699.66496163682871</v>
      </c>
      <c r="BL20" s="76">
        <v>41</v>
      </c>
      <c r="BM20" s="77">
        <v>292.3170731707317</v>
      </c>
      <c r="BN20" s="76">
        <v>0</v>
      </c>
      <c r="BO20" s="77">
        <v>0</v>
      </c>
      <c r="BP20" s="76">
        <v>0</v>
      </c>
      <c r="BQ20" s="77">
        <v>0</v>
      </c>
      <c r="BR20" s="76">
        <v>0</v>
      </c>
      <c r="BS20" s="77">
        <v>0</v>
      </c>
      <c r="BT20" s="76">
        <v>4</v>
      </c>
      <c r="BU20" s="77">
        <v>1054</v>
      </c>
    </row>
    <row r="21" spans="1:73" ht="12.95" customHeight="1">
      <c r="A21" s="56"/>
      <c r="C21" s="78"/>
      <c r="D21" s="76"/>
      <c r="E21" s="77"/>
      <c r="F21" s="76"/>
      <c r="G21" s="77"/>
      <c r="H21" s="76"/>
      <c r="I21" s="77"/>
      <c r="J21" s="76"/>
      <c r="K21" s="77"/>
      <c r="L21" s="76"/>
      <c r="M21" s="77"/>
      <c r="N21" s="76"/>
      <c r="O21" s="77"/>
      <c r="P21" s="76"/>
      <c r="Q21" s="77"/>
      <c r="R21" s="76"/>
      <c r="S21" s="77"/>
      <c r="T21" s="76"/>
      <c r="U21" s="77"/>
      <c r="V21" s="76"/>
      <c r="W21" s="77"/>
      <c r="X21" s="76"/>
      <c r="Y21" s="77"/>
      <c r="Z21" s="76"/>
      <c r="AA21" s="77"/>
      <c r="AB21" s="76"/>
      <c r="AC21" s="77"/>
      <c r="AD21" s="76"/>
      <c r="AE21" s="77"/>
      <c r="AF21" s="76"/>
      <c r="AG21" s="77"/>
      <c r="AH21" s="76"/>
      <c r="AI21" s="77"/>
      <c r="AJ21" s="76"/>
      <c r="AK21" s="77"/>
      <c r="AL21" s="76"/>
      <c r="AM21" s="77"/>
      <c r="AN21" s="76"/>
      <c r="AO21" s="77"/>
      <c r="AP21" s="76"/>
      <c r="AQ21" s="77"/>
      <c r="AR21" s="76"/>
      <c r="AS21" s="77"/>
      <c r="AT21" s="76"/>
      <c r="AU21" s="77"/>
      <c r="AV21" s="76"/>
      <c r="AW21" s="77"/>
      <c r="AX21" s="76"/>
      <c r="AY21" s="77"/>
      <c r="AZ21" s="76"/>
      <c r="BA21" s="77"/>
      <c r="BB21" s="76"/>
      <c r="BC21" s="77"/>
      <c r="BD21" s="76"/>
      <c r="BE21" s="77"/>
      <c r="BF21" s="76"/>
      <c r="BG21" s="77"/>
      <c r="BH21" s="76"/>
      <c r="BI21" s="77"/>
      <c r="BJ21" s="76"/>
      <c r="BK21" s="77"/>
      <c r="BL21" s="76"/>
      <c r="BM21" s="77"/>
      <c r="BN21" s="76"/>
      <c r="BO21" s="77"/>
      <c r="BP21" s="76"/>
      <c r="BQ21" s="77"/>
      <c r="BR21" s="76"/>
      <c r="BS21" s="77"/>
      <c r="BT21" s="76"/>
      <c r="BU21" s="77"/>
    </row>
    <row r="22" spans="1:73" ht="12.95" customHeight="1">
      <c r="A22" s="56"/>
      <c r="B22" s="73" t="s">
        <v>58</v>
      </c>
      <c r="C22" s="17">
        <v>12</v>
      </c>
      <c r="D22" s="76">
        <v>0.82699999999999996</v>
      </c>
      <c r="E22" s="77">
        <v>1870.8984280532043</v>
      </c>
      <c r="F22" s="76">
        <v>0</v>
      </c>
      <c r="G22" s="77">
        <v>0</v>
      </c>
      <c r="H22" s="76">
        <v>0</v>
      </c>
      <c r="I22" s="77">
        <v>0</v>
      </c>
      <c r="J22" s="76">
        <v>0</v>
      </c>
      <c r="K22" s="77">
        <v>0</v>
      </c>
      <c r="L22" s="76">
        <v>0</v>
      </c>
      <c r="M22" s="77">
        <v>0</v>
      </c>
      <c r="N22" s="76">
        <v>0</v>
      </c>
      <c r="O22" s="77">
        <v>0</v>
      </c>
      <c r="P22" s="76">
        <v>0</v>
      </c>
      <c r="Q22" s="77">
        <v>0</v>
      </c>
      <c r="R22" s="76">
        <v>0.25900000000000001</v>
      </c>
      <c r="S22" s="77">
        <v>2316.2857142857142</v>
      </c>
      <c r="T22" s="76">
        <v>0</v>
      </c>
      <c r="U22" s="77">
        <v>0</v>
      </c>
      <c r="V22" s="76">
        <v>0.12</v>
      </c>
      <c r="W22" s="77">
        <v>1660.6833333333334</v>
      </c>
      <c r="X22" s="76">
        <v>0</v>
      </c>
      <c r="Y22" s="77">
        <v>0</v>
      </c>
      <c r="Z22" s="76">
        <v>0.20699999999999999</v>
      </c>
      <c r="AA22" s="77">
        <v>1423.9323671497584</v>
      </c>
      <c r="AB22" s="76">
        <v>0</v>
      </c>
      <c r="AC22" s="77">
        <v>0</v>
      </c>
      <c r="AD22" s="76">
        <v>0.01</v>
      </c>
      <c r="AE22" s="77">
        <v>2141.6</v>
      </c>
      <c r="AF22" s="76">
        <v>0</v>
      </c>
      <c r="AG22" s="77">
        <v>0</v>
      </c>
      <c r="AH22" s="76">
        <v>34.384999999999998</v>
      </c>
      <c r="AI22" s="77">
        <v>49.642402210266106</v>
      </c>
      <c r="AJ22" s="76">
        <v>1.016</v>
      </c>
      <c r="AK22" s="77">
        <v>116.80807086614172</v>
      </c>
      <c r="AL22" s="76">
        <v>0</v>
      </c>
      <c r="AM22" s="77">
        <v>0</v>
      </c>
      <c r="AN22" s="76">
        <v>3.7320000000000002</v>
      </c>
      <c r="AO22" s="77">
        <v>238.61736334405145</v>
      </c>
      <c r="AP22" s="76">
        <v>0</v>
      </c>
      <c r="AQ22" s="77">
        <v>0</v>
      </c>
      <c r="AR22" s="76">
        <v>180.048</v>
      </c>
      <c r="AS22" s="77">
        <v>148.24651204123347</v>
      </c>
      <c r="AT22" s="76">
        <v>18.498999999999999</v>
      </c>
      <c r="AU22" s="77">
        <v>644.94632142277965</v>
      </c>
      <c r="AV22" s="76">
        <v>39.264000000000003</v>
      </c>
      <c r="AW22" s="77">
        <v>896.1622860635697</v>
      </c>
      <c r="AX22" s="76">
        <v>4.1459999999999999</v>
      </c>
      <c r="AY22" s="77">
        <v>142.70284611673901</v>
      </c>
      <c r="AZ22" s="76">
        <v>0</v>
      </c>
      <c r="BA22" s="77">
        <v>0</v>
      </c>
      <c r="BB22" s="76">
        <v>2.1000000000000001E-2</v>
      </c>
      <c r="BC22" s="77">
        <v>1458</v>
      </c>
      <c r="BD22" s="76">
        <v>408.99900000000002</v>
      </c>
      <c r="BE22" s="77">
        <v>1005.3095533240914</v>
      </c>
      <c r="BF22" s="76">
        <v>0</v>
      </c>
      <c r="BG22" s="77">
        <v>0</v>
      </c>
      <c r="BH22" s="76">
        <v>8.9999999999999993E-3</v>
      </c>
      <c r="BI22" s="77">
        <v>424.66666666666663</v>
      </c>
      <c r="BJ22" s="76">
        <v>0</v>
      </c>
      <c r="BK22" s="77">
        <v>0</v>
      </c>
      <c r="BL22" s="76">
        <v>243.45500000000001</v>
      </c>
      <c r="BM22" s="77">
        <v>305.55044669446096</v>
      </c>
      <c r="BN22" s="76">
        <v>2.62</v>
      </c>
      <c r="BO22" s="77">
        <v>317.82366412213742</v>
      </c>
      <c r="BP22" s="76">
        <v>0.19500000000000001</v>
      </c>
      <c r="BQ22" s="77">
        <v>1299.323076923077</v>
      </c>
      <c r="BR22" s="76">
        <v>0</v>
      </c>
      <c r="BS22" s="77">
        <v>0</v>
      </c>
      <c r="BT22" s="76">
        <v>23.704999999999998</v>
      </c>
      <c r="BU22" s="77">
        <v>1714.2326935245731</v>
      </c>
    </row>
    <row r="23" spans="1:73" ht="12.95" customHeight="1">
      <c r="A23" s="56"/>
      <c r="B23" s="73" t="s">
        <v>59</v>
      </c>
      <c r="C23" s="17">
        <v>13</v>
      </c>
      <c r="D23" s="76">
        <v>0</v>
      </c>
      <c r="E23" s="77">
        <v>0</v>
      </c>
      <c r="F23" s="76">
        <v>0</v>
      </c>
      <c r="G23" s="77">
        <v>0</v>
      </c>
      <c r="H23" s="76">
        <v>0</v>
      </c>
      <c r="I23" s="77">
        <v>0</v>
      </c>
      <c r="J23" s="76">
        <v>0</v>
      </c>
      <c r="K23" s="77">
        <v>0</v>
      </c>
      <c r="L23" s="76">
        <v>0</v>
      </c>
      <c r="M23" s="77">
        <v>0</v>
      </c>
      <c r="N23" s="76">
        <v>0</v>
      </c>
      <c r="O23" s="77">
        <v>0</v>
      </c>
      <c r="P23" s="76">
        <v>0</v>
      </c>
      <c r="Q23" s="77">
        <v>0</v>
      </c>
      <c r="R23" s="76">
        <v>0</v>
      </c>
      <c r="S23" s="77">
        <v>0</v>
      </c>
      <c r="T23" s="76">
        <v>0</v>
      </c>
      <c r="U23" s="77">
        <v>0</v>
      </c>
      <c r="V23" s="76">
        <v>0.14499999999999999</v>
      </c>
      <c r="W23" s="77">
        <v>1215.4827586206895</v>
      </c>
      <c r="X23" s="76">
        <v>0</v>
      </c>
      <c r="Y23" s="77">
        <v>0</v>
      </c>
      <c r="Z23" s="76">
        <v>0</v>
      </c>
      <c r="AA23" s="77">
        <v>0</v>
      </c>
      <c r="AB23" s="76">
        <v>0</v>
      </c>
      <c r="AC23" s="77">
        <v>0</v>
      </c>
      <c r="AD23" s="76">
        <v>8.9999999999999993E-3</v>
      </c>
      <c r="AE23" s="77">
        <v>1442.3333333333335</v>
      </c>
      <c r="AF23" s="76">
        <v>0</v>
      </c>
      <c r="AG23" s="77">
        <v>0</v>
      </c>
      <c r="AH23" s="76">
        <v>0.34100000000000003</v>
      </c>
      <c r="AI23" s="77">
        <v>77.803519061583572</v>
      </c>
      <c r="AJ23" s="76">
        <v>5.2640000000000002</v>
      </c>
      <c r="AK23" s="77">
        <v>5.1580547112462005</v>
      </c>
      <c r="AL23" s="76">
        <v>0</v>
      </c>
      <c r="AM23" s="77">
        <v>0</v>
      </c>
      <c r="AN23" s="76">
        <v>0.192</v>
      </c>
      <c r="AO23" s="77">
        <v>329.625</v>
      </c>
      <c r="AP23" s="76">
        <v>0</v>
      </c>
      <c r="AQ23" s="77">
        <v>0</v>
      </c>
      <c r="AR23" s="76">
        <v>51.716999999999999</v>
      </c>
      <c r="AS23" s="77">
        <v>142.26985323974711</v>
      </c>
      <c r="AT23" s="76">
        <v>526.346</v>
      </c>
      <c r="AU23" s="77">
        <v>299.88253734235656</v>
      </c>
      <c r="AV23" s="76">
        <v>6.0000000000000001E-3</v>
      </c>
      <c r="AW23" s="77">
        <v>230.33333333333331</v>
      </c>
      <c r="AX23" s="76">
        <v>0</v>
      </c>
      <c r="AY23" s="77">
        <v>0</v>
      </c>
      <c r="AZ23" s="76">
        <v>0</v>
      </c>
      <c r="BA23" s="77">
        <v>0</v>
      </c>
      <c r="BB23" s="76">
        <v>0</v>
      </c>
      <c r="BC23" s="77">
        <v>0</v>
      </c>
      <c r="BD23" s="76">
        <v>3.3010000000000002</v>
      </c>
      <c r="BE23" s="77">
        <v>1354.4431990305968</v>
      </c>
      <c r="BF23" s="76">
        <v>0</v>
      </c>
      <c r="BG23" s="77">
        <v>0</v>
      </c>
      <c r="BH23" s="76">
        <v>0</v>
      </c>
      <c r="BI23" s="77">
        <v>0</v>
      </c>
      <c r="BJ23" s="76">
        <v>0</v>
      </c>
      <c r="BK23" s="77">
        <v>0</v>
      </c>
      <c r="BL23" s="76">
        <v>46.792999999999999</v>
      </c>
      <c r="BM23" s="77">
        <v>254.73925587160474</v>
      </c>
      <c r="BN23" s="76">
        <v>5.0999999999999997E-2</v>
      </c>
      <c r="BO23" s="77">
        <v>643.88235294117646</v>
      </c>
      <c r="BP23" s="76">
        <v>0.74399999999999999</v>
      </c>
      <c r="BQ23" s="77">
        <v>359.55913978494624</v>
      </c>
      <c r="BR23" s="76">
        <v>0</v>
      </c>
      <c r="BS23" s="77">
        <v>0</v>
      </c>
      <c r="BT23" s="76">
        <v>22.539000000000001</v>
      </c>
      <c r="BU23" s="77">
        <v>1747.5887572651848</v>
      </c>
    </row>
    <row r="24" spans="1:73" ht="12.95" customHeight="1">
      <c r="A24" s="56"/>
      <c r="B24" s="73" t="s">
        <v>60</v>
      </c>
      <c r="C24" s="17">
        <v>14</v>
      </c>
      <c r="D24" s="76">
        <v>0.60799999999999998</v>
      </c>
      <c r="E24" s="77">
        <v>3965.9309210526317</v>
      </c>
      <c r="F24" s="76">
        <v>0</v>
      </c>
      <c r="G24" s="77">
        <v>0</v>
      </c>
      <c r="H24" s="76">
        <v>0</v>
      </c>
      <c r="I24" s="77">
        <v>0</v>
      </c>
      <c r="J24" s="76">
        <v>0</v>
      </c>
      <c r="K24" s="77">
        <v>0</v>
      </c>
      <c r="L24" s="76">
        <v>0</v>
      </c>
      <c r="M24" s="77">
        <v>0</v>
      </c>
      <c r="N24" s="76">
        <v>0</v>
      </c>
      <c r="O24" s="77">
        <v>0</v>
      </c>
      <c r="P24" s="76">
        <v>0</v>
      </c>
      <c r="Q24" s="77">
        <v>0</v>
      </c>
      <c r="R24" s="76">
        <v>1.8089999999999999</v>
      </c>
      <c r="S24" s="77">
        <v>2239.1824212271972</v>
      </c>
      <c r="T24" s="76">
        <v>0</v>
      </c>
      <c r="U24" s="77">
        <v>0</v>
      </c>
      <c r="V24" s="76">
        <v>1.2270000000000001</v>
      </c>
      <c r="W24" s="77">
        <v>1418.3039934800327</v>
      </c>
      <c r="X24" s="76">
        <v>0</v>
      </c>
      <c r="Y24" s="77">
        <v>0</v>
      </c>
      <c r="Z24" s="76">
        <v>0</v>
      </c>
      <c r="AA24" s="77">
        <v>0</v>
      </c>
      <c r="AB24" s="76">
        <v>0</v>
      </c>
      <c r="AC24" s="77">
        <v>0</v>
      </c>
      <c r="AD24" s="76">
        <v>5.1999999999999998E-2</v>
      </c>
      <c r="AE24" s="77">
        <v>1204.5961538461538</v>
      </c>
      <c r="AF24" s="76">
        <v>0</v>
      </c>
      <c r="AG24" s="77">
        <v>0</v>
      </c>
      <c r="AH24" s="76">
        <v>0.191</v>
      </c>
      <c r="AI24" s="77">
        <v>225.58638743455498</v>
      </c>
      <c r="AJ24" s="76">
        <v>8.0410000000000004</v>
      </c>
      <c r="AK24" s="77">
        <v>35.16776520333292</v>
      </c>
      <c r="AL24" s="76">
        <v>0</v>
      </c>
      <c r="AM24" s="77">
        <v>0</v>
      </c>
      <c r="AN24" s="76">
        <v>3.3959999999999999</v>
      </c>
      <c r="AO24" s="77">
        <v>135.64163722025913</v>
      </c>
      <c r="AP24" s="76">
        <v>0</v>
      </c>
      <c r="AQ24" s="77">
        <v>0</v>
      </c>
      <c r="AR24" s="76">
        <v>98.358999999999995</v>
      </c>
      <c r="AS24" s="77">
        <v>231.54035726268057</v>
      </c>
      <c r="AT24" s="76">
        <v>2109.386</v>
      </c>
      <c r="AU24" s="77">
        <v>345.13078260688178</v>
      </c>
      <c r="AV24" s="76">
        <v>0.25800000000000001</v>
      </c>
      <c r="AW24" s="77">
        <v>579.31007751937989</v>
      </c>
      <c r="AX24" s="76">
        <v>0</v>
      </c>
      <c r="AY24" s="77">
        <v>0</v>
      </c>
      <c r="AZ24" s="76">
        <v>0</v>
      </c>
      <c r="BA24" s="77">
        <v>0</v>
      </c>
      <c r="BB24" s="76">
        <v>0</v>
      </c>
      <c r="BC24" s="77">
        <v>0</v>
      </c>
      <c r="BD24" s="76">
        <v>5.9320000000000004</v>
      </c>
      <c r="BE24" s="77">
        <v>1392.4866824005394</v>
      </c>
      <c r="BF24" s="76">
        <v>0</v>
      </c>
      <c r="BG24" s="77">
        <v>0</v>
      </c>
      <c r="BH24" s="76">
        <v>0</v>
      </c>
      <c r="BI24" s="77">
        <v>0</v>
      </c>
      <c r="BJ24" s="76">
        <v>0</v>
      </c>
      <c r="BK24" s="77">
        <v>0</v>
      </c>
      <c r="BL24" s="76">
        <v>154.92099999999999</v>
      </c>
      <c r="BM24" s="77">
        <v>322.25129582174139</v>
      </c>
      <c r="BN24" s="76">
        <v>0.121</v>
      </c>
      <c r="BO24" s="77">
        <v>1381.1735537190082</v>
      </c>
      <c r="BP24" s="76">
        <v>2.6120000000000001</v>
      </c>
      <c r="BQ24" s="77">
        <v>798.58958652373656</v>
      </c>
      <c r="BR24" s="76">
        <v>0</v>
      </c>
      <c r="BS24" s="77">
        <v>0</v>
      </c>
      <c r="BT24" s="76">
        <v>12.394</v>
      </c>
      <c r="BU24" s="77">
        <v>2089.3512183314506</v>
      </c>
    </row>
    <row r="25" spans="1:73" ht="12.95" customHeight="1">
      <c r="A25" s="56"/>
      <c r="B25" s="73" t="s">
        <v>61</v>
      </c>
      <c r="C25" s="17">
        <v>15</v>
      </c>
      <c r="D25" s="76">
        <v>3.976</v>
      </c>
      <c r="E25" s="77">
        <v>3022.8078470824953</v>
      </c>
      <c r="F25" s="76">
        <v>0</v>
      </c>
      <c r="G25" s="77">
        <v>0</v>
      </c>
      <c r="H25" s="76">
        <v>0</v>
      </c>
      <c r="I25" s="77">
        <v>0</v>
      </c>
      <c r="J25" s="76">
        <v>5.0999999999999997E-2</v>
      </c>
      <c r="K25" s="77">
        <v>643.11764705882354</v>
      </c>
      <c r="L25" s="76">
        <v>0</v>
      </c>
      <c r="M25" s="77">
        <v>0</v>
      </c>
      <c r="N25" s="76">
        <v>1.7589999999999999</v>
      </c>
      <c r="O25" s="77">
        <v>2023.097214326322</v>
      </c>
      <c r="P25" s="76">
        <v>0</v>
      </c>
      <c r="Q25" s="77">
        <v>0</v>
      </c>
      <c r="R25" s="76">
        <v>0.14099999999999999</v>
      </c>
      <c r="S25" s="77">
        <v>1273.5319148936171</v>
      </c>
      <c r="T25" s="76">
        <v>0</v>
      </c>
      <c r="U25" s="77">
        <v>0</v>
      </c>
      <c r="V25" s="76">
        <v>20.937000000000001</v>
      </c>
      <c r="W25" s="77">
        <v>885.88202703348145</v>
      </c>
      <c r="X25" s="76">
        <v>0</v>
      </c>
      <c r="Y25" s="77">
        <v>0</v>
      </c>
      <c r="Z25" s="76">
        <v>188.05699999999999</v>
      </c>
      <c r="AA25" s="77">
        <v>1406.3472138766438</v>
      </c>
      <c r="AB25" s="76">
        <v>0</v>
      </c>
      <c r="AC25" s="77">
        <v>0</v>
      </c>
      <c r="AD25" s="76">
        <v>175.85400000000001</v>
      </c>
      <c r="AE25" s="77">
        <v>648.95758981882693</v>
      </c>
      <c r="AF25" s="76">
        <v>262.49799999999999</v>
      </c>
      <c r="AG25" s="77">
        <v>325.44146622069502</v>
      </c>
      <c r="AH25" s="76">
        <v>1.2829999999999999</v>
      </c>
      <c r="AI25" s="77">
        <v>54.726422447388934</v>
      </c>
      <c r="AJ25" s="76">
        <v>0</v>
      </c>
      <c r="AK25" s="77">
        <v>0</v>
      </c>
      <c r="AL25" s="76">
        <v>0</v>
      </c>
      <c r="AM25" s="77">
        <v>0</v>
      </c>
      <c r="AN25" s="76">
        <v>8.5500000000000007</v>
      </c>
      <c r="AO25" s="77">
        <v>194.00970760233918</v>
      </c>
      <c r="AP25" s="76">
        <v>0</v>
      </c>
      <c r="AQ25" s="77">
        <v>0</v>
      </c>
      <c r="AR25" s="76">
        <v>167.73099999999999</v>
      </c>
      <c r="AS25" s="77">
        <v>392.68371380364988</v>
      </c>
      <c r="AT25" s="76">
        <v>2079.4110000000001</v>
      </c>
      <c r="AU25" s="77">
        <v>336.68622893694419</v>
      </c>
      <c r="AV25" s="76">
        <v>0.27300000000000002</v>
      </c>
      <c r="AW25" s="77">
        <v>912.76556776556777</v>
      </c>
      <c r="AX25" s="76">
        <v>7.0000000000000001E-3</v>
      </c>
      <c r="AY25" s="77">
        <v>601.28571428571433</v>
      </c>
      <c r="AZ25" s="76">
        <v>0</v>
      </c>
      <c r="BA25" s="77">
        <v>0</v>
      </c>
      <c r="BB25" s="76">
        <v>0</v>
      </c>
      <c r="BC25" s="77">
        <v>0</v>
      </c>
      <c r="BD25" s="76">
        <v>1.093</v>
      </c>
      <c r="BE25" s="77">
        <v>1396.0411710887465</v>
      </c>
      <c r="BF25" s="76">
        <v>0</v>
      </c>
      <c r="BG25" s="77">
        <v>0</v>
      </c>
      <c r="BH25" s="76">
        <v>0</v>
      </c>
      <c r="BI25" s="77">
        <v>0</v>
      </c>
      <c r="BJ25" s="76">
        <v>0</v>
      </c>
      <c r="BK25" s="77">
        <v>0</v>
      </c>
      <c r="BL25" s="76">
        <v>40.786999999999999</v>
      </c>
      <c r="BM25" s="77">
        <v>290.25706720278515</v>
      </c>
      <c r="BN25" s="76">
        <v>0.13200000000000001</v>
      </c>
      <c r="BO25" s="77">
        <v>3393.7954545454545</v>
      </c>
      <c r="BP25" s="76">
        <v>6.6929999999999996</v>
      </c>
      <c r="BQ25" s="77">
        <v>867.96623337815629</v>
      </c>
      <c r="BR25" s="76">
        <v>0</v>
      </c>
      <c r="BS25" s="77">
        <v>0</v>
      </c>
      <c r="BT25" s="76">
        <v>11.576000000000001</v>
      </c>
      <c r="BU25" s="77">
        <v>1918.7483586731169</v>
      </c>
    </row>
    <row r="26" spans="1:73" ht="12.95" customHeight="1">
      <c r="A26" s="56"/>
      <c r="B26" s="73" t="s">
        <v>62</v>
      </c>
      <c r="C26" s="17">
        <v>16</v>
      </c>
      <c r="D26" s="76">
        <v>0.35599999999999998</v>
      </c>
      <c r="E26" s="77">
        <v>2743.0786516853932</v>
      </c>
      <c r="F26" s="76">
        <v>0</v>
      </c>
      <c r="G26" s="77">
        <v>0</v>
      </c>
      <c r="H26" s="76">
        <v>0</v>
      </c>
      <c r="I26" s="77">
        <v>0</v>
      </c>
      <c r="J26" s="76">
        <v>0</v>
      </c>
      <c r="K26" s="77">
        <v>0</v>
      </c>
      <c r="L26" s="76">
        <v>0</v>
      </c>
      <c r="M26" s="77">
        <v>0</v>
      </c>
      <c r="N26" s="76">
        <v>0</v>
      </c>
      <c r="O26" s="77">
        <v>0</v>
      </c>
      <c r="P26" s="76">
        <v>0</v>
      </c>
      <c r="Q26" s="77">
        <v>0</v>
      </c>
      <c r="R26" s="76">
        <v>1.758</v>
      </c>
      <c r="S26" s="77">
        <v>1579.7417519908986</v>
      </c>
      <c r="T26" s="76">
        <v>0</v>
      </c>
      <c r="U26" s="77">
        <v>0</v>
      </c>
      <c r="V26" s="76">
        <v>0.14099999999999999</v>
      </c>
      <c r="W26" s="77">
        <v>959.0354609929077</v>
      </c>
      <c r="X26" s="76">
        <v>0</v>
      </c>
      <c r="Y26" s="77">
        <v>0</v>
      </c>
      <c r="Z26" s="76">
        <v>0</v>
      </c>
      <c r="AA26" s="77">
        <v>0</v>
      </c>
      <c r="AB26" s="76">
        <v>0</v>
      </c>
      <c r="AC26" s="77">
        <v>0</v>
      </c>
      <c r="AD26" s="76">
        <v>0</v>
      </c>
      <c r="AE26" s="77">
        <v>0</v>
      </c>
      <c r="AF26" s="76">
        <v>0</v>
      </c>
      <c r="AG26" s="77">
        <v>0</v>
      </c>
      <c r="AH26" s="76">
        <v>0</v>
      </c>
      <c r="AI26" s="77">
        <v>0</v>
      </c>
      <c r="AJ26" s="76">
        <v>1.5820000000000001</v>
      </c>
      <c r="AK26" s="77">
        <v>44.171934260429836</v>
      </c>
      <c r="AL26" s="76">
        <v>0.77500000000000002</v>
      </c>
      <c r="AM26" s="77">
        <v>21.6</v>
      </c>
      <c r="AN26" s="76">
        <v>2.79</v>
      </c>
      <c r="AO26" s="77">
        <v>110.28566308243727</v>
      </c>
      <c r="AP26" s="76">
        <v>0</v>
      </c>
      <c r="AQ26" s="77">
        <v>0</v>
      </c>
      <c r="AR26" s="76">
        <v>31.834</v>
      </c>
      <c r="AS26" s="77">
        <v>303.66752528742853</v>
      </c>
      <c r="AT26" s="76">
        <v>1343.9010000000001</v>
      </c>
      <c r="AU26" s="77">
        <v>372.22561929785007</v>
      </c>
      <c r="AV26" s="76">
        <v>0</v>
      </c>
      <c r="AW26" s="77">
        <v>0</v>
      </c>
      <c r="AX26" s="76">
        <v>0</v>
      </c>
      <c r="AY26" s="77">
        <v>0</v>
      </c>
      <c r="AZ26" s="76">
        <v>0</v>
      </c>
      <c r="BA26" s="77">
        <v>0</v>
      </c>
      <c r="BB26" s="76">
        <v>0</v>
      </c>
      <c r="BC26" s="77">
        <v>0</v>
      </c>
      <c r="BD26" s="76">
        <v>0.42099999999999999</v>
      </c>
      <c r="BE26" s="77">
        <v>1177.209026128266</v>
      </c>
      <c r="BF26" s="76">
        <v>0</v>
      </c>
      <c r="BG26" s="77">
        <v>0</v>
      </c>
      <c r="BH26" s="76">
        <v>0</v>
      </c>
      <c r="BI26" s="77">
        <v>0</v>
      </c>
      <c r="BJ26" s="76">
        <v>0</v>
      </c>
      <c r="BK26" s="77">
        <v>0</v>
      </c>
      <c r="BL26" s="76">
        <v>16.405000000000001</v>
      </c>
      <c r="BM26" s="77">
        <v>376.84181651935387</v>
      </c>
      <c r="BN26" s="76">
        <v>0.20399999999999999</v>
      </c>
      <c r="BO26" s="77">
        <v>260.49019607843138</v>
      </c>
      <c r="BP26" s="76">
        <v>0.72099999999999997</v>
      </c>
      <c r="BQ26" s="77">
        <v>548.86269070735091</v>
      </c>
      <c r="BR26" s="76">
        <v>0</v>
      </c>
      <c r="BS26" s="77">
        <v>0</v>
      </c>
      <c r="BT26" s="76">
        <v>1.9419999999999999</v>
      </c>
      <c r="BU26" s="77">
        <v>1606.3892893923792</v>
      </c>
    </row>
    <row r="27" spans="1:73" ht="12.95" customHeight="1">
      <c r="A27" s="56"/>
      <c r="C27" s="78"/>
      <c r="D27" s="76"/>
      <c r="E27" s="77"/>
      <c r="F27" s="76"/>
      <c r="G27" s="77"/>
      <c r="H27" s="76"/>
      <c r="I27" s="77"/>
      <c r="J27" s="76"/>
      <c r="K27" s="77"/>
      <c r="L27" s="76"/>
      <c r="M27" s="77"/>
      <c r="N27" s="76"/>
      <c r="O27" s="77"/>
      <c r="P27" s="76"/>
      <c r="Q27" s="77"/>
      <c r="R27" s="76"/>
      <c r="S27" s="77"/>
      <c r="T27" s="76"/>
      <c r="U27" s="77"/>
      <c r="V27" s="76"/>
      <c r="W27" s="77"/>
      <c r="X27" s="76"/>
      <c r="Y27" s="77"/>
      <c r="Z27" s="76"/>
      <c r="AA27" s="77"/>
      <c r="AB27" s="76"/>
      <c r="AC27" s="77"/>
      <c r="AD27" s="76"/>
      <c r="AE27" s="77"/>
      <c r="AF27" s="76"/>
      <c r="AG27" s="77"/>
      <c r="AH27" s="76"/>
      <c r="AI27" s="77"/>
      <c r="AJ27" s="76"/>
      <c r="AK27" s="77"/>
      <c r="AL27" s="76"/>
      <c r="AM27" s="77"/>
      <c r="AN27" s="76"/>
      <c r="AO27" s="77"/>
      <c r="AP27" s="76"/>
      <c r="AQ27" s="77"/>
      <c r="AR27" s="76"/>
      <c r="AS27" s="77"/>
      <c r="AT27" s="76"/>
      <c r="AU27" s="77"/>
      <c r="AV27" s="76"/>
      <c r="AW27" s="77"/>
      <c r="AX27" s="76"/>
      <c r="AY27" s="77"/>
      <c r="AZ27" s="76"/>
      <c r="BA27" s="77"/>
      <c r="BB27" s="76"/>
      <c r="BC27" s="77"/>
      <c r="BD27" s="76"/>
      <c r="BE27" s="77"/>
      <c r="BF27" s="76"/>
      <c r="BG27" s="77"/>
      <c r="BH27" s="76"/>
      <c r="BI27" s="77"/>
      <c r="BJ27" s="76"/>
      <c r="BK27" s="77"/>
      <c r="BL27" s="76"/>
      <c r="BM27" s="77"/>
      <c r="BN27" s="76"/>
      <c r="BO27" s="77"/>
      <c r="BP27" s="76"/>
      <c r="BQ27" s="77"/>
      <c r="BR27" s="76"/>
      <c r="BS27" s="77"/>
      <c r="BT27" s="76"/>
      <c r="BU27" s="77"/>
    </row>
    <row r="28" spans="1:73" ht="12.95" customHeight="1">
      <c r="A28" s="56"/>
      <c r="B28" s="73" t="s">
        <v>63</v>
      </c>
      <c r="C28" s="17">
        <v>17</v>
      </c>
      <c r="D28" s="76">
        <v>0.92</v>
      </c>
      <c r="E28" s="77">
        <v>2785.4956521739132</v>
      </c>
      <c r="F28" s="76">
        <v>0</v>
      </c>
      <c r="G28" s="77">
        <v>0</v>
      </c>
      <c r="H28" s="76">
        <v>0</v>
      </c>
      <c r="I28" s="77">
        <v>0</v>
      </c>
      <c r="J28" s="76">
        <v>0</v>
      </c>
      <c r="K28" s="77">
        <v>0</v>
      </c>
      <c r="L28" s="76">
        <v>0</v>
      </c>
      <c r="M28" s="77">
        <v>0</v>
      </c>
      <c r="N28" s="76">
        <v>0</v>
      </c>
      <c r="O28" s="77">
        <v>0</v>
      </c>
      <c r="P28" s="76">
        <v>0</v>
      </c>
      <c r="Q28" s="77">
        <v>0</v>
      </c>
      <c r="R28" s="76">
        <v>0.70899999999999996</v>
      </c>
      <c r="S28" s="77">
        <v>1525.5416078984485</v>
      </c>
      <c r="T28" s="76">
        <v>0</v>
      </c>
      <c r="U28" s="77">
        <v>0</v>
      </c>
      <c r="V28" s="76">
        <v>0</v>
      </c>
      <c r="W28" s="77">
        <v>0</v>
      </c>
      <c r="X28" s="76">
        <v>0</v>
      </c>
      <c r="Y28" s="77">
        <v>0</v>
      </c>
      <c r="Z28" s="76">
        <v>5.0999999999999997E-2</v>
      </c>
      <c r="AA28" s="77">
        <v>566.47058823529414</v>
      </c>
      <c r="AB28" s="76">
        <v>0</v>
      </c>
      <c r="AC28" s="77">
        <v>0</v>
      </c>
      <c r="AD28" s="76">
        <v>3.6999999999999998E-2</v>
      </c>
      <c r="AE28" s="77">
        <v>1252.8648648648648</v>
      </c>
      <c r="AF28" s="76">
        <v>0</v>
      </c>
      <c r="AG28" s="77">
        <v>0</v>
      </c>
      <c r="AH28" s="76">
        <v>25.122</v>
      </c>
      <c r="AI28" s="77">
        <v>39.731589841573118</v>
      </c>
      <c r="AJ28" s="76">
        <v>9.4809999999999999</v>
      </c>
      <c r="AK28" s="77">
        <v>38.832296171289947</v>
      </c>
      <c r="AL28" s="76">
        <v>174.59299999999999</v>
      </c>
      <c r="AM28" s="77">
        <v>40.851259787047589</v>
      </c>
      <c r="AN28" s="76">
        <v>79.335999999999999</v>
      </c>
      <c r="AO28" s="77">
        <v>410.04944791771703</v>
      </c>
      <c r="AP28" s="76">
        <v>0</v>
      </c>
      <c r="AQ28" s="77">
        <v>0</v>
      </c>
      <c r="AR28" s="76">
        <v>3186.6480000000001</v>
      </c>
      <c r="AS28" s="77">
        <v>272.04941995476122</v>
      </c>
      <c r="AT28" s="76">
        <v>0</v>
      </c>
      <c r="AU28" s="77">
        <v>0</v>
      </c>
      <c r="AV28" s="76">
        <v>21.805</v>
      </c>
      <c r="AW28" s="77">
        <v>517.97945425361149</v>
      </c>
      <c r="AX28" s="76">
        <v>0.19700000000000001</v>
      </c>
      <c r="AY28" s="77">
        <v>226.33502538071065</v>
      </c>
      <c r="AZ28" s="76">
        <v>0</v>
      </c>
      <c r="BA28" s="77">
        <v>0</v>
      </c>
      <c r="BB28" s="76">
        <v>4.0000000000000001E-3</v>
      </c>
      <c r="BC28" s="77">
        <v>351</v>
      </c>
      <c r="BD28" s="76">
        <v>229.536</v>
      </c>
      <c r="BE28" s="77">
        <v>1014.1808430921511</v>
      </c>
      <c r="BF28" s="76">
        <v>0</v>
      </c>
      <c r="BG28" s="77">
        <v>0</v>
      </c>
      <c r="BH28" s="76">
        <v>0</v>
      </c>
      <c r="BI28" s="77">
        <v>0</v>
      </c>
      <c r="BJ28" s="76">
        <v>0</v>
      </c>
      <c r="BK28" s="77">
        <v>0</v>
      </c>
      <c r="BL28" s="76">
        <v>139.99100000000001</v>
      </c>
      <c r="BM28" s="77">
        <v>323.61583958968794</v>
      </c>
      <c r="BN28" s="76">
        <v>13.996</v>
      </c>
      <c r="BO28" s="77">
        <v>246.0972420691626</v>
      </c>
      <c r="BP28" s="76">
        <v>45.453000000000003</v>
      </c>
      <c r="BQ28" s="77">
        <v>586.78967284887688</v>
      </c>
      <c r="BR28" s="76">
        <v>0</v>
      </c>
      <c r="BS28" s="77">
        <v>0</v>
      </c>
      <c r="BT28" s="76">
        <v>45.32</v>
      </c>
      <c r="BU28" s="77">
        <v>1463.4679611650486</v>
      </c>
    </row>
    <row r="29" spans="1:73" ht="12.95" customHeight="1">
      <c r="A29" s="56"/>
      <c r="B29" s="73" t="s">
        <v>64</v>
      </c>
      <c r="C29" s="17">
        <v>18</v>
      </c>
      <c r="D29" s="76">
        <v>268.93599999999998</v>
      </c>
      <c r="E29" s="77">
        <v>2735.4568447511674</v>
      </c>
      <c r="F29" s="76">
        <v>0</v>
      </c>
      <c r="G29" s="77">
        <v>0</v>
      </c>
      <c r="H29" s="76">
        <v>0</v>
      </c>
      <c r="I29" s="77">
        <v>0</v>
      </c>
      <c r="J29" s="76">
        <v>6.7060000000000004</v>
      </c>
      <c r="K29" s="77">
        <v>724.52922755741122</v>
      </c>
      <c r="L29" s="76">
        <v>0</v>
      </c>
      <c r="M29" s="77">
        <v>0</v>
      </c>
      <c r="N29" s="76">
        <v>141.43299999999999</v>
      </c>
      <c r="O29" s="77">
        <v>2238.1820013716742</v>
      </c>
      <c r="P29" s="76">
        <v>0</v>
      </c>
      <c r="Q29" s="77">
        <v>0</v>
      </c>
      <c r="R29" s="76">
        <v>8.6470000000000002</v>
      </c>
      <c r="S29" s="77">
        <v>1352.0420955244592</v>
      </c>
      <c r="T29" s="76">
        <v>0</v>
      </c>
      <c r="U29" s="77">
        <v>0</v>
      </c>
      <c r="V29" s="76">
        <v>2.9889999999999999</v>
      </c>
      <c r="W29" s="77">
        <v>778.68016058882574</v>
      </c>
      <c r="X29" s="76">
        <v>0</v>
      </c>
      <c r="Y29" s="77">
        <v>0</v>
      </c>
      <c r="Z29" s="76">
        <v>12.721</v>
      </c>
      <c r="AA29" s="77">
        <v>1310.2451851269554</v>
      </c>
      <c r="AB29" s="76">
        <v>0</v>
      </c>
      <c r="AC29" s="77">
        <v>0</v>
      </c>
      <c r="AD29" s="76">
        <v>0.53700000000000003</v>
      </c>
      <c r="AE29" s="77">
        <v>169.72253258845438</v>
      </c>
      <c r="AF29" s="76">
        <v>336.89800000000002</v>
      </c>
      <c r="AG29" s="77">
        <v>342.09170134580791</v>
      </c>
      <c r="AH29" s="76">
        <v>0</v>
      </c>
      <c r="AI29" s="77">
        <v>0</v>
      </c>
      <c r="AJ29" s="76">
        <v>0</v>
      </c>
      <c r="AK29" s="77">
        <v>0</v>
      </c>
      <c r="AL29" s="76">
        <v>0</v>
      </c>
      <c r="AM29" s="77">
        <v>0</v>
      </c>
      <c r="AN29" s="76">
        <v>4.7E-2</v>
      </c>
      <c r="AO29" s="77">
        <v>522.063829787234</v>
      </c>
      <c r="AP29" s="76">
        <v>0</v>
      </c>
      <c r="AQ29" s="77">
        <v>0</v>
      </c>
      <c r="AR29" s="76">
        <v>4.1000000000000002E-2</v>
      </c>
      <c r="AS29" s="77">
        <v>558.43902439024396</v>
      </c>
      <c r="AT29" s="76">
        <v>0</v>
      </c>
      <c r="AU29" s="77">
        <v>0</v>
      </c>
      <c r="AV29" s="76">
        <v>0</v>
      </c>
      <c r="AW29" s="77">
        <v>0</v>
      </c>
      <c r="AX29" s="76">
        <v>0</v>
      </c>
      <c r="AY29" s="77">
        <v>0</v>
      </c>
      <c r="AZ29" s="76">
        <v>0</v>
      </c>
      <c r="BA29" s="77">
        <v>0</v>
      </c>
      <c r="BB29" s="76">
        <v>0</v>
      </c>
      <c r="BC29" s="77">
        <v>0</v>
      </c>
      <c r="BD29" s="76">
        <v>0</v>
      </c>
      <c r="BE29" s="77">
        <v>0</v>
      </c>
      <c r="BF29" s="76">
        <v>0</v>
      </c>
      <c r="BG29" s="77">
        <v>0</v>
      </c>
      <c r="BH29" s="76">
        <v>0</v>
      </c>
      <c r="BI29" s="77">
        <v>0</v>
      </c>
      <c r="BJ29" s="76">
        <v>0</v>
      </c>
      <c r="BK29" s="77">
        <v>0</v>
      </c>
      <c r="BL29" s="76">
        <v>5.7000000000000002E-2</v>
      </c>
      <c r="BM29" s="77">
        <v>941.57894736842093</v>
      </c>
      <c r="BN29" s="76">
        <v>0.76600000000000001</v>
      </c>
      <c r="BO29" s="77">
        <v>444.6109660574412</v>
      </c>
      <c r="BP29" s="76">
        <v>0</v>
      </c>
      <c r="BQ29" s="77">
        <v>0</v>
      </c>
      <c r="BR29" s="76">
        <v>0</v>
      </c>
      <c r="BS29" s="77">
        <v>0</v>
      </c>
      <c r="BT29" s="76">
        <v>0.85</v>
      </c>
      <c r="BU29" s="77">
        <v>1245.869411764706</v>
      </c>
    </row>
    <row r="30" spans="1:73" ht="12.95" customHeight="1">
      <c r="A30" s="56"/>
      <c r="B30" s="73" t="s">
        <v>65</v>
      </c>
      <c r="C30" s="17">
        <v>19</v>
      </c>
      <c r="D30" s="76">
        <v>0</v>
      </c>
      <c r="E30" s="77">
        <v>0</v>
      </c>
      <c r="F30" s="76">
        <v>0</v>
      </c>
      <c r="G30" s="77">
        <v>0</v>
      </c>
      <c r="H30" s="76">
        <v>0</v>
      </c>
      <c r="I30" s="77">
        <v>0</v>
      </c>
      <c r="J30" s="76">
        <v>0</v>
      </c>
      <c r="K30" s="77">
        <v>0</v>
      </c>
      <c r="L30" s="76">
        <v>0</v>
      </c>
      <c r="M30" s="77">
        <v>0</v>
      </c>
      <c r="N30" s="76">
        <v>0</v>
      </c>
      <c r="O30" s="77">
        <v>0</v>
      </c>
      <c r="P30" s="76">
        <v>0</v>
      </c>
      <c r="Q30" s="77">
        <v>0</v>
      </c>
      <c r="R30" s="76">
        <v>0</v>
      </c>
      <c r="S30" s="77">
        <v>0</v>
      </c>
      <c r="T30" s="76">
        <v>0</v>
      </c>
      <c r="U30" s="77">
        <v>0</v>
      </c>
      <c r="V30" s="76">
        <v>0</v>
      </c>
      <c r="W30" s="77">
        <v>0</v>
      </c>
      <c r="X30" s="76">
        <v>0</v>
      </c>
      <c r="Y30" s="77">
        <v>0</v>
      </c>
      <c r="Z30" s="76">
        <v>0</v>
      </c>
      <c r="AA30" s="77">
        <v>0</v>
      </c>
      <c r="AB30" s="76">
        <v>0</v>
      </c>
      <c r="AC30" s="77">
        <v>0</v>
      </c>
      <c r="AD30" s="76">
        <v>8.2000000000000003E-2</v>
      </c>
      <c r="AE30" s="77">
        <v>352.3170731707317</v>
      </c>
      <c r="AF30" s="76">
        <v>0</v>
      </c>
      <c r="AG30" s="77">
        <v>0</v>
      </c>
      <c r="AH30" s="76">
        <v>0</v>
      </c>
      <c r="AI30" s="77">
        <v>0</v>
      </c>
      <c r="AJ30" s="76">
        <v>0</v>
      </c>
      <c r="AK30" s="77">
        <v>0</v>
      </c>
      <c r="AL30" s="76">
        <v>0</v>
      </c>
      <c r="AM30" s="77">
        <v>0</v>
      </c>
      <c r="AN30" s="76">
        <v>0.13600000000000001</v>
      </c>
      <c r="AO30" s="77">
        <v>49.419117647058819</v>
      </c>
      <c r="AP30" s="76">
        <v>0</v>
      </c>
      <c r="AQ30" s="77">
        <v>0</v>
      </c>
      <c r="AR30" s="76">
        <v>5.1929999999999996</v>
      </c>
      <c r="AS30" s="77">
        <v>32.316965145388018</v>
      </c>
      <c r="AT30" s="76">
        <v>109.33799999999999</v>
      </c>
      <c r="AU30" s="77">
        <v>636.8035449706415</v>
      </c>
      <c r="AV30" s="76">
        <v>0</v>
      </c>
      <c r="AW30" s="77">
        <v>0</v>
      </c>
      <c r="AX30" s="76">
        <v>0</v>
      </c>
      <c r="AY30" s="77">
        <v>0</v>
      </c>
      <c r="AZ30" s="76">
        <v>0</v>
      </c>
      <c r="BA30" s="77">
        <v>0</v>
      </c>
      <c r="BB30" s="76">
        <v>0</v>
      </c>
      <c r="BC30" s="77">
        <v>0</v>
      </c>
      <c r="BD30" s="76">
        <v>0</v>
      </c>
      <c r="BE30" s="77">
        <v>0</v>
      </c>
      <c r="BF30" s="76">
        <v>0</v>
      </c>
      <c r="BG30" s="77">
        <v>0</v>
      </c>
      <c r="BH30" s="76">
        <v>0</v>
      </c>
      <c r="BI30" s="77">
        <v>0</v>
      </c>
      <c r="BJ30" s="76">
        <v>0</v>
      </c>
      <c r="BK30" s="77">
        <v>0</v>
      </c>
      <c r="BL30" s="76">
        <v>0</v>
      </c>
      <c r="BM30" s="77">
        <v>0</v>
      </c>
      <c r="BN30" s="76">
        <v>0.46</v>
      </c>
      <c r="BO30" s="77">
        <v>418.57608695652175</v>
      </c>
      <c r="BP30" s="76">
        <v>0.69699999999999995</v>
      </c>
      <c r="BQ30" s="77">
        <v>529.93543758966996</v>
      </c>
      <c r="BR30" s="76">
        <v>0</v>
      </c>
      <c r="BS30" s="77">
        <v>0</v>
      </c>
      <c r="BT30" s="76">
        <v>0.34699999999999998</v>
      </c>
      <c r="BU30" s="77">
        <v>278.05475504322766</v>
      </c>
    </row>
    <row r="31" spans="1:73" ht="12.95" customHeight="1">
      <c r="A31" s="56"/>
      <c r="B31" s="73" t="s">
        <v>66</v>
      </c>
      <c r="C31" s="17">
        <v>20</v>
      </c>
      <c r="D31" s="76">
        <v>0</v>
      </c>
      <c r="E31" s="77">
        <v>0</v>
      </c>
      <c r="F31" s="76">
        <v>0</v>
      </c>
      <c r="G31" s="77">
        <v>0</v>
      </c>
      <c r="H31" s="76">
        <v>0</v>
      </c>
      <c r="I31" s="77">
        <v>0</v>
      </c>
      <c r="J31" s="76">
        <v>0</v>
      </c>
      <c r="K31" s="77">
        <v>0</v>
      </c>
      <c r="L31" s="76">
        <v>0</v>
      </c>
      <c r="M31" s="77">
        <v>0</v>
      </c>
      <c r="N31" s="76">
        <v>0</v>
      </c>
      <c r="O31" s="77">
        <v>0</v>
      </c>
      <c r="P31" s="76">
        <v>0</v>
      </c>
      <c r="Q31" s="77">
        <v>0</v>
      </c>
      <c r="R31" s="76">
        <v>0</v>
      </c>
      <c r="S31" s="77">
        <v>0</v>
      </c>
      <c r="T31" s="76">
        <v>0</v>
      </c>
      <c r="U31" s="77">
        <v>0</v>
      </c>
      <c r="V31" s="76">
        <v>0</v>
      </c>
      <c r="W31" s="77">
        <v>0</v>
      </c>
      <c r="X31" s="76">
        <v>0</v>
      </c>
      <c r="Y31" s="77">
        <v>0</v>
      </c>
      <c r="Z31" s="76">
        <v>0</v>
      </c>
      <c r="AA31" s="77">
        <v>0</v>
      </c>
      <c r="AB31" s="76">
        <v>0</v>
      </c>
      <c r="AC31" s="77">
        <v>0</v>
      </c>
      <c r="AD31" s="76">
        <v>0</v>
      </c>
      <c r="AE31" s="77">
        <v>0</v>
      </c>
      <c r="AF31" s="76">
        <v>0</v>
      </c>
      <c r="AG31" s="77">
        <v>0</v>
      </c>
      <c r="AH31" s="76">
        <v>0</v>
      </c>
      <c r="AI31" s="77">
        <v>0</v>
      </c>
      <c r="AJ31" s="76">
        <v>0</v>
      </c>
      <c r="AK31" s="77">
        <v>0</v>
      </c>
      <c r="AL31" s="76">
        <v>0</v>
      </c>
      <c r="AM31" s="77">
        <v>0</v>
      </c>
      <c r="AN31" s="76">
        <v>0</v>
      </c>
      <c r="AO31" s="77">
        <v>0</v>
      </c>
      <c r="AP31" s="76">
        <v>0</v>
      </c>
      <c r="AQ31" s="77">
        <v>0</v>
      </c>
      <c r="AR31" s="76">
        <v>0</v>
      </c>
      <c r="AS31" s="77">
        <v>0</v>
      </c>
      <c r="AT31" s="76">
        <v>0</v>
      </c>
      <c r="AU31" s="77">
        <v>0</v>
      </c>
      <c r="AV31" s="76">
        <v>0</v>
      </c>
      <c r="AW31" s="77">
        <v>0</v>
      </c>
      <c r="AX31" s="76">
        <v>0</v>
      </c>
      <c r="AY31" s="77">
        <v>0</v>
      </c>
      <c r="AZ31" s="76">
        <v>0</v>
      </c>
      <c r="BA31" s="77">
        <v>0</v>
      </c>
      <c r="BB31" s="76">
        <v>0</v>
      </c>
      <c r="BC31" s="77">
        <v>0</v>
      </c>
      <c r="BD31" s="76">
        <v>0</v>
      </c>
      <c r="BE31" s="77">
        <v>0</v>
      </c>
      <c r="BF31" s="76">
        <v>0</v>
      </c>
      <c r="BG31" s="77">
        <v>0</v>
      </c>
      <c r="BH31" s="76">
        <v>0</v>
      </c>
      <c r="BI31" s="77">
        <v>0</v>
      </c>
      <c r="BJ31" s="76">
        <v>0</v>
      </c>
      <c r="BK31" s="77">
        <v>0</v>
      </c>
      <c r="BL31" s="76">
        <v>0</v>
      </c>
      <c r="BM31" s="77">
        <v>0</v>
      </c>
      <c r="BN31" s="76">
        <v>0</v>
      </c>
      <c r="BO31" s="77">
        <v>0</v>
      </c>
      <c r="BP31" s="76">
        <v>0</v>
      </c>
      <c r="BQ31" s="77">
        <v>0</v>
      </c>
      <c r="BR31" s="76">
        <v>0</v>
      </c>
      <c r="BS31" s="77">
        <v>0</v>
      </c>
      <c r="BT31" s="76">
        <v>0</v>
      </c>
      <c r="BU31" s="77">
        <v>0</v>
      </c>
    </row>
    <row r="32" spans="1:73" ht="12.95" customHeight="1">
      <c r="A32" s="56"/>
      <c r="B32" s="73" t="s">
        <v>67</v>
      </c>
      <c r="C32" s="17">
        <v>21</v>
      </c>
      <c r="D32" s="76">
        <v>0</v>
      </c>
      <c r="E32" s="77">
        <v>0</v>
      </c>
      <c r="F32" s="76">
        <v>0</v>
      </c>
      <c r="G32" s="77">
        <v>0</v>
      </c>
      <c r="H32" s="76">
        <v>0</v>
      </c>
      <c r="I32" s="77">
        <v>0</v>
      </c>
      <c r="J32" s="76">
        <v>0</v>
      </c>
      <c r="K32" s="77">
        <v>0</v>
      </c>
      <c r="L32" s="76">
        <v>0</v>
      </c>
      <c r="M32" s="77">
        <v>0</v>
      </c>
      <c r="N32" s="76">
        <v>0</v>
      </c>
      <c r="O32" s="77">
        <v>0</v>
      </c>
      <c r="P32" s="76">
        <v>0</v>
      </c>
      <c r="Q32" s="77">
        <v>0</v>
      </c>
      <c r="R32" s="76">
        <v>0</v>
      </c>
      <c r="S32" s="77">
        <v>0</v>
      </c>
      <c r="T32" s="76">
        <v>0</v>
      </c>
      <c r="U32" s="77">
        <v>0</v>
      </c>
      <c r="V32" s="76">
        <v>0</v>
      </c>
      <c r="W32" s="77">
        <v>0</v>
      </c>
      <c r="X32" s="76">
        <v>0</v>
      </c>
      <c r="Y32" s="77">
        <v>0</v>
      </c>
      <c r="Z32" s="76">
        <v>0</v>
      </c>
      <c r="AA32" s="77">
        <v>0</v>
      </c>
      <c r="AB32" s="76">
        <v>0</v>
      </c>
      <c r="AC32" s="77">
        <v>0</v>
      </c>
      <c r="AD32" s="76">
        <v>0</v>
      </c>
      <c r="AE32" s="77">
        <v>0</v>
      </c>
      <c r="AF32" s="76">
        <v>0</v>
      </c>
      <c r="AG32" s="77">
        <v>0</v>
      </c>
      <c r="AH32" s="76">
        <v>0</v>
      </c>
      <c r="AI32" s="77">
        <v>0</v>
      </c>
      <c r="AJ32" s="76">
        <v>0</v>
      </c>
      <c r="AK32" s="77">
        <v>0</v>
      </c>
      <c r="AL32" s="76">
        <v>0</v>
      </c>
      <c r="AM32" s="77">
        <v>0</v>
      </c>
      <c r="AN32" s="76">
        <v>0</v>
      </c>
      <c r="AO32" s="77">
        <v>0</v>
      </c>
      <c r="AP32" s="76">
        <v>0</v>
      </c>
      <c r="AQ32" s="77">
        <v>0</v>
      </c>
      <c r="AR32" s="76">
        <v>0</v>
      </c>
      <c r="AS32" s="77">
        <v>0</v>
      </c>
      <c r="AT32" s="76">
        <v>0</v>
      </c>
      <c r="AU32" s="77">
        <v>0</v>
      </c>
      <c r="AV32" s="76">
        <v>0</v>
      </c>
      <c r="AW32" s="77">
        <v>0</v>
      </c>
      <c r="AX32" s="76">
        <v>0</v>
      </c>
      <c r="AY32" s="77">
        <v>0</v>
      </c>
      <c r="AZ32" s="76">
        <v>0</v>
      </c>
      <c r="BA32" s="77">
        <v>0</v>
      </c>
      <c r="BB32" s="76">
        <v>0</v>
      </c>
      <c r="BC32" s="77">
        <v>0</v>
      </c>
      <c r="BD32" s="76">
        <v>0</v>
      </c>
      <c r="BE32" s="77">
        <v>0</v>
      </c>
      <c r="BF32" s="76">
        <v>0</v>
      </c>
      <c r="BG32" s="77">
        <v>0</v>
      </c>
      <c r="BH32" s="76">
        <v>0</v>
      </c>
      <c r="BI32" s="77">
        <v>0</v>
      </c>
      <c r="BJ32" s="76">
        <v>0</v>
      </c>
      <c r="BK32" s="77">
        <v>0</v>
      </c>
      <c r="BL32" s="76">
        <v>0</v>
      </c>
      <c r="BM32" s="77">
        <v>0</v>
      </c>
      <c r="BN32" s="76">
        <v>0</v>
      </c>
      <c r="BO32" s="77">
        <v>0</v>
      </c>
      <c r="BP32" s="76">
        <v>0</v>
      </c>
      <c r="BQ32" s="77">
        <v>0</v>
      </c>
      <c r="BR32" s="76">
        <v>0</v>
      </c>
      <c r="BS32" s="77">
        <v>0</v>
      </c>
      <c r="BT32" s="76">
        <v>0</v>
      </c>
      <c r="BU32" s="77">
        <v>0</v>
      </c>
    </row>
    <row r="33" spans="1:73" ht="12.95" customHeight="1">
      <c r="A33" s="56"/>
      <c r="C33" s="78"/>
      <c r="D33" s="76"/>
      <c r="E33" s="77"/>
      <c r="F33" s="76"/>
      <c r="G33" s="77"/>
      <c r="H33" s="76"/>
      <c r="I33" s="77"/>
      <c r="J33" s="76"/>
      <c r="K33" s="77"/>
      <c r="L33" s="76"/>
      <c r="M33" s="77"/>
      <c r="N33" s="76"/>
      <c r="O33" s="77"/>
      <c r="P33" s="76"/>
      <c r="Q33" s="77"/>
      <c r="R33" s="76"/>
      <c r="S33" s="77"/>
      <c r="T33" s="76"/>
      <c r="U33" s="77"/>
      <c r="V33" s="76"/>
      <c r="W33" s="77"/>
      <c r="X33" s="76"/>
      <c r="Y33" s="77"/>
      <c r="Z33" s="76"/>
      <c r="AA33" s="77"/>
      <c r="AB33" s="76"/>
      <c r="AC33" s="77"/>
      <c r="AD33" s="76"/>
      <c r="AE33" s="77"/>
      <c r="AF33" s="76"/>
      <c r="AG33" s="77"/>
      <c r="AH33" s="76"/>
      <c r="AI33" s="77"/>
      <c r="AJ33" s="76"/>
      <c r="AK33" s="77"/>
      <c r="AL33" s="76"/>
      <c r="AM33" s="77"/>
      <c r="AN33" s="76"/>
      <c r="AO33" s="77"/>
      <c r="AP33" s="76"/>
      <c r="AQ33" s="77"/>
      <c r="AR33" s="76"/>
      <c r="AS33" s="77"/>
      <c r="AT33" s="76"/>
      <c r="AU33" s="77"/>
      <c r="AV33" s="76"/>
      <c r="AW33" s="77"/>
      <c r="AX33" s="76"/>
      <c r="AY33" s="77"/>
      <c r="AZ33" s="76"/>
      <c r="BA33" s="77"/>
      <c r="BB33" s="76"/>
      <c r="BC33" s="77"/>
      <c r="BD33" s="76"/>
      <c r="BE33" s="77"/>
      <c r="BF33" s="76"/>
      <c r="BG33" s="77"/>
      <c r="BH33" s="76"/>
      <c r="BI33" s="77"/>
      <c r="BJ33" s="76"/>
      <c r="BK33" s="77"/>
      <c r="BL33" s="76"/>
      <c r="BM33" s="77"/>
      <c r="BN33" s="76"/>
      <c r="BO33" s="77"/>
      <c r="BP33" s="76"/>
      <c r="BQ33" s="77"/>
      <c r="BR33" s="76"/>
      <c r="BS33" s="77"/>
      <c r="BT33" s="76"/>
      <c r="BU33" s="77"/>
    </row>
    <row r="34" spans="1:73" ht="12.95" customHeight="1">
      <c r="A34" s="56"/>
      <c r="B34" s="73" t="s">
        <v>68</v>
      </c>
      <c r="C34" s="17">
        <v>22</v>
      </c>
      <c r="D34" s="76">
        <v>0</v>
      </c>
      <c r="E34" s="77">
        <v>0</v>
      </c>
      <c r="F34" s="76">
        <v>0</v>
      </c>
      <c r="G34" s="77">
        <v>0</v>
      </c>
      <c r="H34" s="76">
        <v>0</v>
      </c>
      <c r="I34" s="77">
        <v>0</v>
      </c>
      <c r="J34" s="76">
        <v>3.8239999999999998</v>
      </c>
      <c r="K34" s="77">
        <v>778.01333682008374</v>
      </c>
      <c r="L34" s="76">
        <v>0</v>
      </c>
      <c r="M34" s="77">
        <v>0</v>
      </c>
      <c r="N34" s="76">
        <v>45.817999999999998</v>
      </c>
      <c r="O34" s="77">
        <v>2003.7785804705575</v>
      </c>
      <c r="P34" s="76">
        <v>0</v>
      </c>
      <c r="Q34" s="77">
        <v>0</v>
      </c>
      <c r="R34" s="76">
        <v>3.2090000000000001</v>
      </c>
      <c r="S34" s="77">
        <v>1337.5403552508569</v>
      </c>
      <c r="T34" s="76">
        <v>0</v>
      </c>
      <c r="U34" s="77">
        <v>0</v>
      </c>
      <c r="V34" s="76">
        <v>0.91800000000000004</v>
      </c>
      <c r="W34" s="77">
        <v>747.85511982570802</v>
      </c>
      <c r="X34" s="76">
        <v>0</v>
      </c>
      <c r="Y34" s="77">
        <v>0</v>
      </c>
      <c r="Z34" s="76">
        <v>5.2380000000000004</v>
      </c>
      <c r="AA34" s="77">
        <v>1262.094501718213</v>
      </c>
      <c r="AB34" s="76">
        <v>0</v>
      </c>
      <c r="AC34" s="77">
        <v>0</v>
      </c>
      <c r="AD34" s="76">
        <v>5.59</v>
      </c>
      <c r="AE34" s="77">
        <v>774.72486583184264</v>
      </c>
      <c r="AF34" s="76">
        <v>0</v>
      </c>
      <c r="AG34" s="77">
        <v>0</v>
      </c>
      <c r="AH34" s="76">
        <v>0</v>
      </c>
      <c r="AI34" s="77">
        <v>0</v>
      </c>
      <c r="AJ34" s="76">
        <v>0</v>
      </c>
      <c r="AK34" s="77">
        <v>0</v>
      </c>
      <c r="AL34" s="76">
        <v>0</v>
      </c>
      <c r="AM34" s="77">
        <v>0</v>
      </c>
      <c r="AN34" s="76">
        <v>10.087</v>
      </c>
      <c r="AO34" s="77">
        <v>201.05868940220086</v>
      </c>
      <c r="AP34" s="76">
        <v>0</v>
      </c>
      <c r="AQ34" s="77">
        <v>0</v>
      </c>
      <c r="AR34" s="76">
        <v>3181.587</v>
      </c>
      <c r="AS34" s="77">
        <v>316.80111623538824</v>
      </c>
      <c r="AT34" s="76">
        <v>89.212000000000003</v>
      </c>
      <c r="AU34" s="77">
        <v>444.1741133479801</v>
      </c>
      <c r="AV34" s="76">
        <v>0</v>
      </c>
      <c r="AW34" s="77">
        <v>0</v>
      </c>
      <c r="AX34" s="76">
        <v>0</v>
      </c>
      <c r="AY34" s="77">
        <v>0</v>
      </c>
      <c r="AZ34" s="76">
        <v>0</v>
      </c>
      <c r="BA34" s="77">
        <v>0</v>
      </c>
      <c r="BB34" s="76">
        <v>0</v>
      </c>
      <c r="BC34" s="77">
        <v>0</v>
      </c>
      <c r="BD34" s="76">
        <v>148.62200000000001</v>
      </c>
      <c r="BE34" s="77">
        <v>801.15256153194002</v>
      </c>
      <c r="BF34" s="76">
        <v>0</v>
      </c>
      <c r="BG34" s="77">
        <v>0</v>
      </c>
      <c r="BH34" s="76">
        <v>0</v>
      </c>
      <c r="BI34" s="77">
        <v>0</v>
      </c>
      <c r="BJ34" s="76">
        <v>0</v>
      </c>
      <c r="BK34" s="77">
        <v>0</v>
      </c>
      <c r="BL34" s="76">
        <v>381.75700000000001</v>
      </c>
      <c r="BM34" s="77">
        <v>231.97961268555653</v>
      </c>
      <c r="BN34" s="76">
        <v>2.0249999999999999</v>
      </c>
      <c r="BO34" s="77">
        <v>1300.6543209876543</v>
      </c>
      <c r="BP34" s="76">
        <v>4.3099999999999996</v>
      </c>
      <c r="BQ34" s="77">
        <v>1042.2127610208818</v>
      </c>
      <c r="BR34" s="76">
        <v>0</v>
      </c>
      <c r="BS34" s="77">
        <v>0</v>
      </c>
      <c r="BT34" s="76">
        <v>1.1220000000000001</v>
      </c>
      <c r="BU34" s="77">
        <v>438.26024955436719</v>
      </c>
    </row>
    <row r="35" spans="1:73" ht="12.95" customHeight="1">
      <c r="A35" s="56"/>
      <c r="B35" s="73" t="s">
        <v>69</v>
      </c>
      <c r="C35" s="17">
        <v>23</v>
      </c>
      <c r="D35" s="76">
        <v>0</v>
      </c>
      <c r="E35" s="77">
        <v>0</v>
      </c>
      <c r="F35" s="76">
        <v>0</v>
      </c>
      <c r="G35" s="77">
        <v>0</v>
      </c>
      <c r="H35" s="76">
        <v>0</v>
      </c>
      <c r="I35" s="77">
        <v>0</v>
      </c>
      <c r="J35" s="76">
        <v>0</v>
      </c>
      <c r="K35" s="77">
        <v>0</v>
      </c>
      <c r="L35" s="76">
        <v>0</v>
      </c>
      <c r="M35" s="77">
        <v>0</v>
      </c>
      <c r="N35" s="76">
        <v>0</v>
      </c>
      <c r="O35" s="77">
        <v>0</v>
      </c>
      <c r="P35" s="76">
        <v>0</v>
      </c>
      <c r="Q35" s="77">
        <v>0</v>
      </c>
      <c r="R35" s="76">
        <v>0.81399999999999995</v>
      </c>
      <c r="S35" s="77">
        <v>2164.3071253071253</v>
      </c>
      <c r="T35" s="76">
        <v>0</v>
      </c>
      <c r="U35" s="77">
        <v>0</v>
      </c>
      <c r="V35" s="76">
        <v>0.13100000000000001</v>
      </c>
      <c r="W35" s="77">
        <v>1440.4656488549617</v>
      </c>
      <c r="X35" s="76">
        <v>0</v>
      </c>
      <c r="Y35" s="77">
        <v>0</v>
      </c>
      <c r="Z35" s="76">
        <v>0</v>
      </c>
      <c r="AA35" s="77">
        <v>0</v>
      </c>
      <c r="AB35" s="76">
        <v>0</v>
      </c>
      <c r="AC35" s="77">
        <v>0</v>
      </c>
      <c r="AD35" s="76">
        <v>239.62100000000001</v>
      </c>
      <c r="AE35" s="77">
        <v>544.03765529732368</v>
      </c>
      <c r="AF35" s="76">
        <v>0</v>
      </c>
      <c r="AG35" s="77">
        <v>0</v>
      </c>
      <c r="AH35" s="76">
        <v>0</v>
      </c>
      <c r="AI35" s="77">
        <v>0</v>
      </c>
      <c r="AJ35" s="76">
        <v>0</v>
      </c>
      <c r="AK35" s="77">
        <v>0</v>
      </c>
      <c r="AL35" s="76">
        <v>0</v>
      </c>
      <c r="AM35" s="77">
        <v>0</v>
      </c>
      <c r="AN35" s="76">
        <v>0</v>
      </c>
      <c r="AO35" s="77">
        <v>0</v>
      </c>
      <c r="AP35" s="76">
        <v>0</v>
      </c>
      <c r="AQ35" s="77">
        <v>0</v>
      </c>
      <c r="AR35" s="76">
        <v>0</v>
      </c>
      <c r="AS35" s="77">
        <v>0</v>
      </c>
      <c r="AT35" s="76">
        <v>0</v>
      </c>
      <c r="AU35" s="77">
        <v>0</v>
      </c>
      <c r="AV35" s="76">
        <v>0</v>
      </c>
      <c r="AW35" s="77">
        <v>0</v>
      </c>
      <c r="AX35" s="76">
        <v>0</v>
      </c>
      <c r="AY35" s="77">
        <v>0</v>
      </c>
      <c r="AZ35" s="76">
        <v>0</v>
      </c>
      <c r="BA35" s="77">
        <v>0</v>
      </c>
      <c r="BB35" s="76">
        <v>0</v>
      </c>
      <c r="BC35" s="77">
        <v>0</v>
      </c>
      <c r="BD35" s="76">
        <v>5.0000000000000001E-3</v>
      </c>
      <c r="BE35" s="77">
        <v>1558.2</v>
      </c>
      <c r="BF35" s="76">
        <v>0</v>
      </c>
      <c r="BG35" s="77">
        <v>0</v>
      </c>
      <c r="BH35" s="76">
        <v>0</v>
      </c>
      <c r="BI35" s="77">
        <v>0</v>
      </c>
      <c r="BJ35" s="76">
        <v>0</v>
      </c>
      <c r="BK35" s="77">
        <v>0</v>
      </c>
      <c r="BL35" s="76">
        <v>2.1999999999999999E-2</v>
      </c>
      <c r="BM35" s="77">
        <v>1195.909090909091</v>
      </c>
      <c r="BN35" s="76">
        <v>0</v>
      </c>
      <c r="BO35" s="77">
        <v>0</v>
      </c>
      <c r="BP35" s="76">
        <v>0</v>
      </c>
      <c r="BQ35" s="77">
        <v>0</v>
      </c>
      <c r="BR35" s="76">
        <v>0</v>
      </c>
      <c r="BS35" s="77">
        <v>0</v>
      </c>
      <c r="BT35" s="76">
        <v>0</v>
      </c>
      <c r="BU35" s="77">
        <v>0</v>
      </c>
    </row>
    <row r="36" spans="1:73" ht="12.95" customHeight="1">
      <c r="A36" s="56"/>
      <c r="B36" s="73" t="s">
        <v>70</v>
      </c>
      <c r="C36" s="17">
        <v>24</v>
      </c>
      <c r="D36" s="76">
        <v>0</v>
      </c>
      <c r="E36" s="77">
        <v>0</v>
      </c>
      <c r="F36" s="76">
        <v>0</v>
      </c>
      <c r="G36" s="77">
        <v>0</v>
      </c>
      <c r="H36" s="76">
        <v>12.637</v>
      </c>
      <c r="I36" s="77">
        <v>2660.5460156682757</v>
      </c>
      <c r="J36" s="76">
        <v>0</v>
      </c>
      <c r="K36" s="77">
        <v>0</v>
      </c>
      <c r="L36" s="76">
        <v>28.088000000000001</v>
      </c>
      <c r="M36" s="77">
        <v>510.96560808886352</v>
      </c>
      <c r="N36" s="76">
        <v>0</v>
      </c>
      <c r="O36" s="77">
        <v>0</v>
      </c>
      <c r="P36" s="76">
        <v>568.33799999999997</v>
      </c>
      <c r="Q36" s="77">
        <v>1289.9249707040528</v>
      </c>
      <c r="R36" s="76">
        <v>1.794</v>
      </c>
      <c r="S36" s="77">
        <v>1229.4604236343366</v>
      </c>
      <c r="T36" s="76">
        <v>90.83</v>
      </c>
      <c r="U36" s="77">
        <v>1129.750897280634</v>
      </c>
      <c r="V36" s="76">
        <v>0</v>
      </c>
      <c r="W36" s="77">
        <v>0</v>
      </c>
      <c r="X36" s="76">
        <v>6.7629999999999999</v>
      </c>
      <c r="Y36" s="77">
        <v>961.72172112967621</v>
      </c>
      <c r="Z36" s="76">
        <v>0</v>
      </c>
      <c r="AA36" s="77">
        <v>0</v>
      </c>
      <c r="AB36" s="76">
        <v>12.244</v>
      </c>
      <c r="AC36" s="77">
        <v>1143.0503920287488</v>
      </c>
      <c r="AD36" s="76">
        <v>0.17799999999999999</v>
      </c>
      <c r="AE36" s="77">
        <v>636.21910112359546</v>
      </c>
      <c r="AF36" s="76">
        <v>0.621</v>
      </c>
      <c r="AG36" s="77">
        <v>161.89533011272141</v>
      </c>
      <c r="AH36" s="76">
        <v>0</v>
      </c>
      <c r="AI36" s="77">
        <v>0</v>
      </c>
      <c r="AJ36" s="76">
        <v>5.5E-2</v>
      </c>
      <c r="AK36" s="77">
        <v>74.927272727272737</v>
      </c>
      <c r="AL36" s="76">
        <v>0</v>
      </c>
      <c r="AM36" s="77">
        <v>0</v>
      </c>
      <c r="AN36" s="76">
        <v>3.8759999999999999</v>
      </c>
      <c r="AO36" s="77">
        <v>283.01522187822502</v>
      </c>
      <c r="AP36" s="76">
        <v>0</v>
      </c>
      <c r="AQ36" s="77">
        <v>0</v>
      </c>
      <c r="AR36" s="76">
        <v>0.80300000000000005</v>
      </c>
      <c r="AS36" s="77">
        <v>354.2552926525529</v>
      </c>
      <c r="AT36" s="76">
        <v>0</v>
      </c>
      <c r="AU36" s="77">
        <v>0</v>
      </c>
      <c r="AV36" s="76">
        <v>0</v>
      </c>
      <c r="AW36" s="77">
        <v>0</v>
      </c>
      <c r="AX36" s="76">
        <v>0</v>
      </c>
      <c r="AY36" s="77">
        <v>0</v>
      </c>
      <c r="AZ36" s="76">
        <v>0</v>
      </c>
      <c r="BA36" s="77">
        <v>0</v>
      </c>
      <c r="BB36" s="76">
        <v>0</v>
      </c>
      <c r="BC36" s="77">
        <v>0</v>
      </c>
      <c r="BD36" s="76">
        <v>0</v>
      </c>
      <c r="BE36" s="77">
        <v>0</v>
      </c>
      <c r="BF36" s="76">
        <v>0</v>
      </c>
      <c r="BG36" s="77">
        <v>0</v>
      </c>
      <c r="BH36" s="76">
        <v>0</v>
      </c>
      <c r="BI36" s="77">
        <v>0</v>
      </c>
      <c r="BJ36" s="76">
        <v>0</v>
      </c>
      <c r="BK36" s="77">
        <v>0</v>
      </c>
      <c r="BL36" s="76">
        <v>23.100999999999999</v>
      </c>
      <c r="BM36" s="77">
        <v>664.93156140426822</v>
      </c>
      <c r="BN36" s="76">
        <v>4.0000000000000001E-3</v>
      </c>
      <c r="BO36" s="77">
        <v>952.75</v>
      </c>
      <c r="BP36" s="76">
        <v>1.282</v>
      </c>
      <c r="BQ36" s="77">
        <v>858.85413416536653</v>
      </c>
      <c r="BR36" s="76">
        <v>0</v>
      </c>
      <c r="BS36" s="77">
        <v>0</v>
      </c>
      <c r="BT36" s="76">
        <v>1.2E-2</v>
      </c>
      <c r="BU36" s="77">
        <v>3246.8333333333335</v>
      </c>
    </row>
    <row r="37" spans="1:73" ht="12.95" customHeight="1">
      <c r="A37" s="56"/>
      <c r="B37" s="73" t="s">
        <v>71</v>
      </c>
      <c r="C37" s="17">
        <v>25</v>
      </c>
      <c r="D37" s="76">
        <v>0.13800000000000001</v>
      </c>
      <c r="E37" s="77">
        <v>1113.6521739130433</v>
      </c>
      <c r="F37" s="76">
        <v>0</v>
      </c>
      <c r="G37" s="77">
        <v>0</v>
      </c>
      <c r="H37" s="76">
        <v>0</v>
      </c>
      <c r="I37" s="77">
        <v>0</v>
      </c>
      <c r="J37" s="76">
        <v>0</v>
      </c>
      <c r="K37" s="77">
        <v>0</v>
      </c>
      <c r="L37" s="76">
        <v>0</v>
      </c>
      <c r="M37" s="77">
        <v>0</v>
      </c>
      <c r="N37" s="76">
        <v>0</v>
      </c>
      <c r="O37" s="77">
        <v>0</v>
      </c>
      <c r="P37" s="76">
        <v>0</v>
      </c>
      <c r="Q37" s="77">
        <v>0</v>
      </c>
      <c r="R37" s="76">
        <v>0</v>
      </c>
      <c r="S37" s="77">
        <v>0</v>
      </c>
      <c r="T37" s="76">
        <v>0</v>
      </c>
      <c r="U37" s="77">
        <v>0</v>
      </c>
      <c r="V37" s="76">
        <v>0</v>
      </c>
      <c r="W37" s="77">
        <v>0</v>
      </c>
      <c r="X37" s="76">
        <v>0</v>
      </c>
      <c r="Y37" s="77">
        <v>0</v>
      </c>
      <c r="Z37" s="76">
        <v>0</v>
      </c>
      <c r="AA37" s="77">
        <v>0</v>
      </c>
      <c r="AB37" s="76">
        <v>0</v>
      </c>
      <c r="AC37" s="77">
        <v>0</v>
      </c>
      <c r="AD37" s="76">
        <v>0</v>
      </c>
      <c r="AE37" s="77">
        <v>0</v>
      </c>
      <c r="AF37" s="76">
        <v>0</v>
      </c>
      <c r="AG37" s="77">
        <v>0</v>
      </c>
      <c r="AH37" s="76">
        <v>0</v>
      </c>
      <c r="AI37" s="77">
        <v>0</v>
      </c>
      <c r="AJ37" s="76">
        <v>0.106</v>
      </c>
      <c r="AK37" s="77">
        <v>173.71698113207546</v>
      </c>
      <c r="AL37" s="76">
        <v>0</v>
      </c>
      <c r="AM37" s="77">
        <v>0</v>
      </c>
      <c r="AN37" s="76">
        <v>7.3239999999999998</v>
      </c>
      <c r="AO37" s="77">
        <v>1030.9578099399237</v>
      </c>
      <c r="AP37" s="76">
        <v>5.8999999999999997E-2</v>
      </c>
      <c r="AQ37" s="77">
        <v>391.72881355932202</v>
      </c>
      <c r="AR37" s="76">
        <v>4.5439999999999996</v>
      </c>
      <c r="AS37" s="77">
        <v>404.31426056338029</v>
      </c>
      <c r="AT37" s="76">
        <v>0</v>
      </c>
      <c r="AU37" s="77">
        <v>0</v>
      </c>
      <c r="AV37" s="76">
        <v>0.20399999999999999</v>
      </c>
      <c r="AW37" s="77">
        <v>553.02450980392166</v>
      </c>
      <c r="AX37" s="76">
        <v>1.2E-2</v>
      </c>
      <c r="AY37" s="77">
        <v>270</v>
      </c>
      <c r="AZ37" s="76">
        <v>0</v>
      </c>
      <c r="BA37" s="77">
        <v>0</v>
      </c>
      <c r="BB37" s="76">
        <v>0.04</v>
      </c>
      <c r="BC37" s="77">
        <v>402.3</v>
      </c>
      <c r="BD37" s="76">
        <v>1.137</v>
      </c>
      <c r="BE37" s="77">
        <v>755.32014072119614</v>
      </c>
      <c r="BF37" s="76">
        <v>0</v>
      </c>
      <c r="BG37" s="77">
        <v>0</v>
      </c>
      <c r="BH37" s="76">
        <v>0</v>
      </c>
      <c r="BI37" s="77">
        <v>0</v>
      </c>
      <c r="BJ37" s="76">
        <v>0</v>
      </c>
      <c r="BK37" s="77">
        <v>0</v>
      </c>
      <c r="BL37" s="76">
        <v>4.1120000000000001</v>
      </c>
      <c r="BM37" s="77">
        <v>557.11186770428014</v>
      </c>
      <c r="BN37" s="76">
        <v>3.3330000000000002</v>
      </c>
      <c r="BO37" s="77">
        <v>670.83858385838585</v>
      </c>
      <c r="BP37" s="76">
        <v>5.819</v>
      </c>
      <c r="BQ37" s="77">
        <v>926.37738443031446</v>
      </c>
      <c r="BR37" s="76">
        <v>4.1749999999999998</v>
      </c>
      <c r="BS37" s="77">
        <v>2481.5111377245507</v>
      </c>
      <c r="BT37" s="76">
        <v>0.36399999999999999</v>
      </c>
      <c r="BU37" s="77">
        <v>1754.0137362637363</v>
      </c>
    </row>
    <row r="38" spans="1:73" ht="12.95" customHeight="1">
      <c r="A38" s="56"/>
      <c r="B38" s="73" t="s">
        <v>72</v>
      </c>
      <c r="C38" s="17">
        <v>26</v>
      </c>
      <c r="D38" s="76">
        <v>0</v>
      </c>
      <c r="E38" s="77">
        <v>0</v>
      </c>
      <c r="F38" s="76">
        <v>0</v>
      </c>
      <c r="G38" s="77">
        <v>0</v>
      </c>
      <c r="H38" s="76">
        <v>0</v>
      </c>
      <c r="I38" s="77">
        <v>0</v>
      </c>
      <c r="J38" s="76">
        <v>0</v>
      </c>
      <c r="K38" s="77">
        <v>0</v>
      </c>
      <c r="L38" s="76">
        <v>0</v>
      </c>
      <c r="M38" s="77">
        <v>0</v>
      </c>
      <c r="N38" s="76">
        <v>0</v>
      </c>
      <c r="O38" s="77">
        <v>0</v>
      </c>
      <c r="P38" s="76">
        <v>0</v>
      </c>
      <c r="Q38" s="77">
        <v>0</v>
      </c>
      <c r="R38" s="76">
        <v>0</v>
      </c>
      <c r="S38" s="77">
        <v>0</v>
      </c>
      <c r="T38" s="76">
        <v>0</v>
      </c>
      <c r="U38" s="77">
        <v>0</v>
      </c>
      <c r="V38" s="76">
        <v>0</v>
      </c>
      <c r="W38" s="77">
        <v>0</v>
      </c>
      <c r="X38" s="76">
        <v>0</v>
      </c>
      <c r="Y38" s="77">
        <v>0</v>
      </c>
      <c r="Z38" s="76">
        <v>0</v>
      </c>
      <c r="AA38" s="77">
        <v>0</v>
      </c>
      <c r="AB38" s="76">
        <v>0</v>
      </c>
      <c r="AC38" s="77">
        <v>0</v>
      </c>
      <c r="AD38" s="76">
        <v>0</v>
      </c>
      <c r="AE38" s="77">
        <v>0</v>
      </c>
      <c r="AF38" s="76">
        <v>0</v>
      </c>
      <c r="AG38" s="77">
        <v>0</v>
      </c>
      <c r="AH38" s="76">
        <v>0</v>
      </c>
      <c r="AI38" s="77">
        <v>0</v>
      </c>
      <c r="AJ38" s="76">
        <v>0</v>
      </c>
      <c r="AK38" s="77">
        <v>0</v>
      </c>
      <c r="AL38" s="76">
        <v>0</v>
      </c>
      <c r="AM38" s="77">
        <v>0</v>
      </c>
      <c r="AN38" s="76">
        <v>0</v>
      </c>
      <c r="AO38" s="77">
        <v>0</v>
      </c>
      <c r="AP38" s="76">
        <v>0</v>
      </c>
      <c r="AQ38" s="77">
        <v>0</v>
      </c>
      <c r="AR38" s="76">
        <v>0</v>
      </c>
      <c r="AS38" s="77">
        <v>0</v>
      </c>
      <c r="AT38" s="76">
        <v>0</v>
      </c>
      <c r="AU38" s="77">
        <v>0</v>
      </c>
      <c r="AV38" s="76">
        <v>0</v>
      </c>
      <c r="AW38" s="77">
        <v>0</v>
      </c>
      <c r="AX38" s="76">
        <v>0</v>
      </c>
      <c r="AY38" s="77">
        <v>0</v>
      </c>
      <c r="AZ38" s="76">
        <v>0</v>
      </c>
      <c r="BA38" s="77">
        <v>0</v>
      </c>
      <c r="BB38" s="76">
        <v>0</v>
      </c>
      <c r="BC38" s="77">
        <v>0</v>
      </c>
      <c r="BD38" s="76">
        <v>2.621</v>
      </c>
      <c r="BE38" s="77">
        <v>1028</v>
      </c>
      <c r="BF38" s="76">
        <v>13.375999999999999</v>
      </c>
      <c r="BG38" s="77">
        <v>949</v>
      </c>
      <c r="BH38" s="76">
        <v>0</v>
      </c>
      <c r="BI38" s="77">
        <v>0</v>
      </c>
      <c r="BJ38" s="76">
        <v>0</v>
      </c>
      <c r="BK38" s="77">
        <v>0</v>
      </c>
      <c r="BL38" s="76">
        <v>0</v>
      </c>
      <c r="BM38" s="77">
        <v>0</v>
      </c>
      <c r="BN38" s="76">
        <v>0</v>
      </c>
      <c r="BO38" s="77">
        <v>0</v>
      </c>
      <c r="BP38" s="76">
        <v>0</v>
      </c>
      <c r="BQ38" s="77">
        <v>0</v>
      </c>
      <c r="BR38" s="76">
        <v>0</v>
      </c>
      <c r="BS38" s="77">
        <v>0</v>
      </c>
      <c r="BT38" s="76">
        <v>0</v>
      </c>
      <c r="BU38" s="77">
        <v>0</v>
      </c>
    </row>
    <row r="39" spans="1:73" ht="12.95" customHeight="1">
      <c r="A39" s="56"/>
      <c r="C39" s="78"/>
      <c r="D39" s="76"/>
      <c r="E39" s="77"/>
      <c r="F39" s="76"/>
      <c r="G39" s="77"/>
      <c r="H39" s="76"/>
      <c r="I39" s="77"/>
      <c r="J39" s="76"/>
      <c r="K39" s="77"/>
      <c r="L39" s="76"/>
      <c r="M39" s="77"/>
      <c r="N39" s="76"/>
      <c r="O39" s="77"/>
      <c r="P39" s="76"/>
      <c r="Q39" s="77"/>
      <c r="R39" s="76"/>
      <c r="S39" s="77"/>
      <c r="T39" s="76"/>
      <c r="U39" s="77"/>
      <c r="V39" s="76"/>
      <c r="W39" s="77"/>
      <c r="X39" s="76"/>
      <c r="Y39" s="77"/>
      <c r="Z39" s="76"/>
      <c r="AA39" s="77"/>
      <c r="AB39" s="76"/>
      <c r="AC39" s="77"/>
      <c r="AD39" s="76"/>
      <c r="AE39" s="77"/>
      <c r="AF39" s="76"/>
      <c r="AG39" s="77"/>
      <c r="AH39" s="76"/>
      <c r="AI39" s="77"/>
      <c r="AJ39" s="76"/>
      <c r="AK39" s="77"/>
      <c r="AL39" s="76"/>
      <c r="AM39" s="77"/>
      <c r="AN39" s="76"/>
      <c r="AO39" s="77"/>
      <c r="AP39" s="76"/>
      <c r="AQ39" s="77"/>
      <c r="AR39" s="76"/>
      <c r="AS39" s="77"/>
      <c r="AT39" s="76"/>
      <c r="AU39" s="77"/>
      <c r="AV39" s="76"/>
      <c r="AW39" s="77"/>
      <c r="AX39" s="76"/>
      <c r="AY39" s="77"/>
      <c r="AZ39" s="76"/>
      <c r="BA39" s="77"/>
      <c r="BB39" s="76"/>
      <c r="BC39" s="77"/>
      <c r="BD39" s="76"/>
      <c r="BE39" s="77"/>
      <c r="BF39" s="76"/>
      <c r="BG39" s="77"/>
      <c r="BH39" s="76"/>
      <c r="BI39" s="77"/>
      <c r="BJ39" s="76"/>
      <c r="BK39" s="77"/>
      <c r="BL39" s="76"/>
      <c r="BM39" s="77"/>
      <c r="BN39" s="76"/>
      <c r="BO39" s="77"/>
      <c r="BP39" s="76"/>
      <c r="BQ39" s="77"/>
      <c r="BR39" s="76"/>
      <c r="BS39" s="77"/>
      <c r="BT39" s="76"/>
      <c r="BU39" s="77"/>
    </row>
    <row r="40" spans="1:73" ht="12.95" customHeight="1">
      <c r="A40" s="56"/>
      <c r="B40" s="73" t="s">
        <v>73</v>
      </c>
      <c r="C40" s="17">
        <v>27</v>
      </c>
      <c r="D40" s="76">
        <v>0.11</v>
      </c>
      <c r="E40" s="77">
        <v>2509.5272727272727</v>
      </c>
      <c r="F40" s="76">
        <v>0</v>
      </c>
      <c r="G40" s="77">
        <v>0</v>
      </c>
      <c r="H40" s="76">
        <v>0</v>
      </c>
      <c r="I40" s="77">
        <v>0</v>
      </c>
      <c r="J40" s="76">
        <v>0</v>
      </c>
      <c r="K40" s="77">
        <v>0</v>
      </c>
      <c r="L40" s="76">
        <v>0</v>
      </c>
      <c r="M40" s="77">
        <v>0</v>
      </c>
      <c r="N40" s="76">
        <v>0</v>
      </c>
      <c r="O40" s="77">
        <v>0</v>
      </c>
      <c r="P40" s="76">
        <v>0</v>
      </c>
      <c r="Q40" s="77">
        <v>0</v>
      </c>
      <c r="R40" s="76">
        <v>3.2320000000000002</v>
      </c>
      <c r="S40" s="77">
        <v>1633.8239480198019</v>
      </c>
      <c r="T40" s="76">
        <v>0</v>
      </c>
      <c r="U40" s="77">
        <v>0</v>
      </c>
      <c r="V40" s="76">
        <v>0</v>
      </c>
      <c r="W40" s="77">
        <v>0</v>
      </c>
      <c r="X40" s="76">
        <v>0</v>
      </c>
      <c r="Y40" s="77">
        <v>0</v>
      </c>
      <c r="Z40" s="76">
        <v>0.78800000000000003</v>
      </c>
      <c r="AA40" s="77">
        <v>1303.8807106598986</v>
      </c>
      <c r="AB40" s="76">
        <v>0</v>
      </c>
      <c r="AC40" s="77">
        <v>0</v>
      </c>
      <c r="AD40" s="76">
        <v>1.018</v>
      </c>
      <c r="AE40" s="77">
        <v>698.6444007858546</v>
      </c>
      <c r="AF40" s="76">
        <v>0</v>
      </c>
      <c r="AG40" s="77">
        <v>0</v>
      </c>
      <c r="AH40" s="76">
        <v>41.112000000000002</v>
      </c>
      <c r="AI40" s="77">
        <v>33.212322436271648</v>
      </c>
      <c r="AJ40" s="76">
        <v>40.597000000000001</v>
      </c>
      <c r="AK40" s="77">
        <v>70.503731802842566</v>
      </c>
      <c r="AL40" s="76">
        <v>0</v>
      </c>
      <c r="AM40" s="77">
        <v>0</v>
      </c>
      <c r="AN40" s="76">
        <v>33.752000000000002</v>
      </c>
      <c r="AO40" s="77">
        <v>288.95594335150508</v>
      </c>
      <c r="AP40" s="76">
        <v>39.924999999999997</v>
      </c>
      <c r="AQ40" s="77">
        <v>68.10787726988103</v>
      </c>
      <c r="AR40" s="76">
        <v>462.58199999999999</v>
      </c>
      <c r="AS40" s="77">
        <v>81.610858182981602</v>
      </c>
      <c r="AT40" s="76">
        <v>0</v>
      </c>
      <c r="AU40" s="77">
        <v>0</v>
      </c>
      <c r="AV40" s="76">
        <v>0.14899999999999999</v>
      </c>
      <c r="AW40" s="77">
        <v>1212.8389261744967</v>
      </c>
      <c r="AX40" s="76">
        <v>0</v>
      </c>
      <c r="AY40" s="77">
        <v>0</v>
      </c>
      <c r="AZ40" s="76">
        <v>0</v>
      </c>
      <c r="BA40" s="77">
        <v>0</v>
      </c>
      <c r="BB40" s="76">
        <v>0</v>
      </c>
      <c r="BC40" s="77">
        <v>0</v>
      </c>
      <c r="BD40" s="76">
        <v>0</v>
      </c>
      <c r="BE40" s="77">
        <v>0</v>
      </c>
      <c r="BF40" s="76">
        <v>0</v>
      </c>
      <c r="BG40" s="77">
        <v>0</v>
      </c>
      <c r="BH40" s="76">
        <v>0</v>
      </c>
      <c r="BI40" s="77">
        <v>0</v>
      </c>
      <c r="BJ40" s="76">
        <v>0</v>
      </c>
      <c r="BK40" s="77">
        <v>0</v>
      </c>
      <c r="BL40" s="76">
        <v>7.3849999999999998</v>
      </c>
      <c r="BM40" s="77">
        <v>1083.3675016926202</v>
      </c>
      <c r="BN40" s="76">
        <v>0</v>
      </c>
      <c r="BO40" s="77">
        <v>0</v>
      </c>
      <c r="BP40" s="76">
        <v>2.351</v>
      </c>
      <c r="BQ40" s="77">
        <v>1445.0114844746915</v>
      </c>
      <c r="BR40" s="76">
        <v>0</v>
      </c>
      <c r="BS40" s="77">
        <v>0</v>
      </c>
      <c r="BT40" s="76">
        <v>0.17399999999999999</v>
      </c>
      <c r="BU40" s="77">
        <v>1067.2183908045974</v>
      </c>
    </row>
    <row r="41" spans="1:73" ht="12.95" customHeight="1">
      <c r="A41" s="56"/>
      <c r="B41" s="73" t="s">
        <v>74</v>
      </c>
      <c r="C41" s="17">
        <v>28</v>
      </c>
      <c r="D41" s="76">
        <v>0</v>
      </c>
      <c r="E41" s="77">
        <v>0</v>
      </c>
      <c r="F41" s="76">
        <v>0</v>
      </c>
      <c r="G41" s="77">
        <v>0</v>
      </c>
      <c r="H41" s="76">
        <v>405</v>
      </c>
      <c r="I41" s="77">
        <v>1740</v>
      </c>
      <c r="J41" s="76">
        <v>0</v>
      </c>
      <c r="K41" s="77">
        <v>0</v>
      </c>
      <c r="L41" s="76">
        <v>96</v>
      </c>
      <c r="M41" s="77">
        <v>452</v>
      </c>
      <c r="N41" s="76">
        <v>0</v>
      </c>
      <c r="O41" s="77">
        <v>0</v>
      </c>
      <c r="P41" s="76">
        <v>110</v>
      </c>
      <c r="Q41" s="77">
        <v>1267</v>
      </c>
      <c r="R41" s="76">
        <v>0</v>
      </c>
      <c r="S41" s="77">
        <v>0</v>
      </c>
      <c r="T41" s="76">
        <v>216</v>
      </c>
      <c r="U41" s="77">
        <v>1002</v>
      </c>
      <c r="V41" s="76">
        <v>0</v>
      </c>
      <c r="W41" s="77">
        <v>0</v>
      </c>
      <c r="X41" s="76">
        <v>0</v>
      </c>
      <c r="Y41" s="77">
        <v>0</v>
      </c>
      <c r="Z41" s="76">
        <v>0</v>
      </c>
      <c r="AA41" s="77">
        <v>0</v>
      </c>
      <c r="AB41" s="76">
        <v>8</v>
      </c>
      <c r="AC41" s="77">
        <v>1143</v>
      </c>
      <c r="AD41" s="76">
        <v>0</v>
      </c>
      <c r="AE41" s="77">
        <v>0</v>
      </c>
      <c r="AF41" s="76">
        <v>0</v>
      </c>
      <c r="AG41" s="77">
        <v>0</v>
      </c>
      <c r="AH41" s="76">
        <v>0</v>
      </c>
      <c r="AI41" s="77">
        <v>0</v>
      </c>
      <c r="AJ41" s="76">
        <v>0</v>
      </c>
      <c r="AK41" s="77">
        <v>0</v>
      </c>
      <c r="AL41" s="76">
        <v>0</v>
      </c>
      <c r="AM41" s="77">
        <v>0</v>
      </c>
      <c r="AN41" s="76">
        <v>0</v>
      </c>
      <c r="AO41" s="77">
        <v>0</v>
      </c>
      <c r="AP41" s="76">
        <v>0</v>
      </c>
      <c r="AQ41" s="77">
        <v>0</v>
      </c>
      <c r="AR41" s="76">
        <v>0</v>
      </c>
      <c r="AS41" s="77">
        <v>0</v>
      </c>
      <c r="AT41" s="76">
        <v>0</v>
      </c>
      <c r="AU41" s="77">
        <v>0</v>
      </c>
      <c r="AV41" s="76">
        <v>0</v>
      </c>
      <c r="AW41" s="77">
        <v>0</v>
      </c>
      <c r="AX41" s="76">
        <v>0</v>
      </c>
      <c r="AY41" s="77">
        <v>0</v>
      </c>
      <c r="AZ41" s="76">
        <v>0</v>
      </c>
      <c r="BA41" s="77">
        <v>0</v>
      </c>
      <c r="BB41" s="76">
        <v>0</v>
      </c>
      <c r="BC41" s="77">
        <v>0</v>
      </c>
      <c r="BD41" s="76">
        <v>0</v>
      </c>
      <c r="BE41" s="77">
        <v>0</v>
      </c>
      <c r="BF41" s="76">
        <v>0</v>
      </c>
      <c r="BG41" s="77">
        <v>0</v>
      </c>
      <c r="BH41" s="76">
        <v>0</v>
      </c>
      <c r="BI41" s="77">
        <v>0</v>
      </c>
      <c r="BJ41" s="76">
        <v>0</v>
      </c>
      <c r="BK41" s="77">
        <v>0</v>
      </c>
      <c r="BL41" s="76">
        <v>0</v>
      </c>
      <c r="BM41" s="77">
        <v>0</v>
      </c>
      <c r="BN41" s="76">
        <v>0</v>
      </c>
      <c r="BO41" s="77">
        <v>0</v>
      </c>
      <c r="BP41" s="76">
        <v>0</v>
      </c>
      <c r="BQ41" s="77">
        <v>0</v>
      </c>
      <c r="BR41" s="76">
        <v>0</v>
      </c>
      <c r="BS41" s="77">
        <v>0</v>
      </c>
      <c r="BT41" s="76">
        <v>0</v>
      </c>
      <c r="BU41" s="77">
        <v>0</v>
      </c>
    </row>
    <row r="42" spans="1:73" ht="12.95" customHeight="1">
      <c r="A42" s="56"/>
      <c r="B42" s="73" t="s">
        <v>75</v>
      </c>
      <c r="C42" s="17">
        <v>29</v>
      </c>
      <c r="D42" s="76">
        <v>0</v>
      </c>
      <c r="E42" s="77">
        <v>0</v>
      </c>
      <c r="F42" s="76">
        <v>0</v>
      </c>
      <c r="G42" s="77">
        <v>0</v>
      </c>
      <c r="H42" s="76">
        <v>567.92899999999997</v>
      </c>
      <c r="I42" s="77">
        <v>1718.8546948650271</v>
      </c>
      <c r="J42" s="76">
        <v>0</v>
      </c>
      <c r="K42" s="77">
        <v>0</v>
      </c>
      <c r="L42" s="76">
        <v>479.87200000000001</v>
      </c>
      <c r="M42" s="77">
        <v>448.90045887236596</v>
      </c>
      <c r="N42" s="76">
        <v>0</v>
      </c>
      <c r="O42" s="77">
        <v>0</v>
      </c>
      <c r="P42" s="76">
        <v>89.257999999999996</v>
      </c>
      <c r="Q42" s="77">
        <v>1117.738813327657</v>
      </c>
      <c r="R42" s="76">
        <v>0</v>
      </c>
      <c r="S42" s="77">
        <v>0</v>
      </c>
      <c r="T42" s="76">
        <v>833.94</v>
      </c>
      <c r="U42" s="77">
        <v>567.7742859198504</v>
      </c>
      <c r="V42" s="76">
        <v>0</v>
      </c>
      <c r="W42" s="77">
        <v>0</v>
      </c>
      <c r="X42" s="76">
        <v>0</v>
      </c>
      <c r="Y42" s="77">
        <v>0</v>
      </c>
      <c r="Z42" s="76">
        <v>0</v>
      </c>
      <c r="AA42" s="77">
        <v>0</v>
      </c>
      <c r="AB42" s="76">
        <v>0</v>
      </c>
      <c r="AC42" s="77">
        <v>0</v>
      </c>
      <c r="AD42" s="76">
        <v>0.16500000000000001</v>
      </c>
      <c r="AE42" s="77">
        <v>584.6</v>
      </c>
      <c r="AF42" s="76">
        <v>7240.9219999999996</v>
      </c>
      <c r="AG42" s="77">
        <v>290.08773951714988</v>
      </c>
      <c r="AH42" s="76">
        <v>69.135000000000005</v>
      </c>
      <c r="AI42" s="77">
        <v>40.248615028567293</v>
      </c>
      <c r="AJ42" s="76">
        <v>77.849000000000004</v>
      </c>
      <c r="AK42" s="77">
        <v>50.48333311924366</v>
      </c>
      <c r="AL42" s="76">
        <v>0</v>
      </c>
      <c r="AM42" s="77">
        <v>0</v>
      </c>
      <c r="AN42" s="76">
        <v>33.752000000000002</v>
      </c>
      <c r="AO42" s="77">
        <v>267.65874614837639</v>
      </c>
      <c r="AP42" s="76">
        <v>67.018000000000001</v>
      </c>
      <c r="AQ42" s="77">
        <v>134.8248977886538</v>
      </c>
      <c r="AR42" s="76">
        <v>282.19900000000001</v>
      </c>
      <c r="AS42" s="77">
        <v>101.1140826154593</v>
      </c>
      <c r="AT42" s="76">
        <v>0</v>
      </c>
      <c r="AU42" s="77">
        <v>0</v>
      </c>
      <c r="AV42" s="76">
        <v>0</v>
      </c>
      <c r="AW42" s="77">
        <v>0</v>
      </c>
      <c r="AX42" s="76">
        <v>0</v>
      </c>
      <c r="AY42" s="77">
        <v>0</v>
      </c>
      <c r="AZ42" s="76">
        <v>0</v>
      </c>
      <c r="BA42" s="77">
        <v>0</v>
      </c>
      <c r="BB42" s="76">
        <v>0</v>
      </c>
      <c r="BC42" s="77">
        <v>0</v>
      </c>
      <c r="BD42" s="76">
        <v>0</v>
      </c>
      <c r="BE42" s="77">
        <v>0</v>
      </c>
      <c r="BF42" s="76">
        <v>0</v>
      </c>
      <c r="BG42" s="77">
        <v>0</v>
      </c>
      <c r="BH42" s="76">
        <v>0</v>
      </c>
      <c r="BI42" s="77">
        <v>0</v>
      </c>
      <c r="BJ42" s="76">
        <v>0</v>
      </c>
      <c r="BK42" s="77">
        <v>0</v>
      </c>
      <c r="BL42" s="76">
        <v>0</v>
      </c>
      <c r="BM42" s="77">
        <v>0</v>
      </c>
      <c r="BN42" s="76">
        <v>0</v>
      </c>
      <c r="BO42" s="77">
        <v>0</v>
      </c>
      <c r="BP42" s="76">
        <v>2.4089999999999998</v>
      </c>
      <c r="BQ42" s="77">
        <v>798.10626816106276</v>
      </c>
      <c r="BR42" s="76">
        <v>0</v>
      </c>
      <c r="BS42" s="77">
        <v>0</v>
      </c>
      <c r="BT42" s="76">
        <v>0</v>
      </c>
      <c r="BU42" s="77">
        <v>0</v>
      </c>
    </row>
    <row r="43" spans="1:73" ht="12.95" customHeight="1">
      <c r="A43" s="56"/>
      <c r="B43" s="73" t="s">
        <v>76</v>
      </c>
      <c r="C43" s="17">
        <v>30</v>
      </c>
      <c r="D43" s="76">
        <v>9.8000000000000004E-2</v>
      </c>
      <c r="E43" s="77">
        <v>2046.3571428571427</v>
      </c>
      <c r="F43" s="76">
        <v>0</v>
      </c>
      <c r="G43" s="77">
        <v>0</v>
      </c>
      <c r="H43" s="76">
        <v>0</v>
      </c>
      <c r="I43" s="77">
        <v>0</v>
      </c>
      <c r="J43" s="76">
        <v>2.1999999999999999E-2</v>
      </c>
      <c r="K43" s="77">
        <v>668.54545454545462</v>
      </c>
      <c r="L43" s="76">
        <v>0</v>
      </c>
      <c r="M43" s="77">
        <v>0</v>
      </c>
      <c r="N43" s="76">
        <v>0</v>
      </c>
      <c r="O43" s="77">
        <v>0</v>
      </c>
      <c r="P43" s="76">
        <v>0</v>
      </c>
      <c r="Q43" s="77">
        <v>0</v>
      </c>
      <c r="R43" s="76">
        <v>0.82</v>
      </c>
      <c r="S43" s="77">
        <v>1222.8085365853658</v>
      </c>
      <c r="T43" s="76">
        <v>0</v>
      </c>
      <c r="U43" s="77">
        <v>0</v>
      </c>
      <c r="V43" s="76">
        <v>0</v>
      </c>
      <c r="W43" s="77">
        <v>0</v>
      </c>
      <c r="X43" s="76">
        <v>0</v>
      </c>
      <c r="Y43" s="77">
        <v>0</v>
      </c>
      <c r="Z43" s="76">
        <v>1.2E-2</v>
      </c>
      <c r="AA43" s="77">
        <v>195.5</v>
      </c>
      <c r="AB43" s="76">
        <v>0</v>
      </c>
      <c r="AC43" s="77">
        <v>0</v>
      </c>
      <c r="AD43" s="76">
        <v>0.436</v>
      </c>
      <c r="AE43" s="77">
        <v>456.92889908256882</v>
      </c>
      <c r="AF43" s="76">
        <v>0</v>
      </c>
      <c r="AG43" s="77">
        <v>0</v>
      </c>
      <c r="AH43" s="76">
        <v>104.017</v>
      </c>
      <c r="AI43" s="77">
        <v>36.498283934356884</v>
      </c>
      <c r="AJ43" s="76">
        <v>550.99800000000005</v>
      </c>
      <c r="AK43" s="77">
        <v>54.355469529834956</v>
      </c>
      <c r="AL43" s="76">
        <v>0</v>
      </c>
      <c r="AM43" s="77">
        <v>0</v>
      </c>
      <c r="AN43" s="76">
        <v>212.21700000000001</v>
      </c>
      <c r="AO43" s="77">
        <v>360.5143178915921</v>
      </c>
      <c r="AP43" s="76">
        <v>1.2290000000000001</v>
      </c>
      <c r="AQ43" s="77">
        <v>152.05939788445892</v>
      </c>
      <c r="AR43" s="76">
        <v>314.15300000000002</v>
      </c>
      <c r="AS43" s="77">
        <v>82.143792992586413</v>
      </c>
      <c r="AT43" s="76">
        <v>0</v>
      </c>
      <c r="AU43" s="77">
        <v>0</v>
      </c>
      <c r="AV43" s="76">
        <v>0</v>
      </c>
      <c r="AW43" s="77">
        <v>0</v>
      </c>
      <c r="AX43" s="76">
        <v>0</v>
      </c>
      <c r="AY43" s="77">
        <v>0</v>
      </c>
      <c r="AZ43" s="76">
        <v>0</v>
      </c>
      <c r="BA43" s="77">
        <v>0</v>
      </c>
      <c r="BB43" s="76">
        <v>0</v>
      </c>
      <c r="BC43" s="77">
        <v>0</v>
      </c>
      <c r="BD43" s="76">
        <v>0.18</v>
      </c>
      <c r="BE43" s="77">
        <v>871.7833333333333</v>
      </c>
      <c r="BF43" s="76">
        <v>0</v>
      </c>
      <c r="BG43" s="77">
        <v>0</v>
      </c>
      <c r="BH43" s="76">
        <v>0</v>
      </c>
      <c r="BI43" s="77">
        <v>0</v>
      </c>
      <c r="BJ43" s="76">
        <v>0</v>
      </c>
      <c r="BK43" s="77">
        <v>0</v>
      </c>
      <c r="BL43" s="76">
        <v>16.600000000000001</v>
      </c>
      <c r="BM43" s="77">
        <v>422.85963855421687</v>
      </c>
      <c r="BN43" s="76">
        <v>0</v>
      </c>
      <c r="BO43" s="77">
        <v>0</v>
      </c>
      <c r="BP43" s="76">
        <v>0.311</v>
      </c>
      <c r="BQ43" s="77">
        <v>1032.5112540192927</v>
      </c>
      <c r="BR43" s="76">
        <v>0</v>
      </c>
      <c r="BS43" s="77">
        <v>0</v>
      </c>
      <c r="BT43" s="76">
        <v>5.0000000000000001E-3</v>
      </c>
      <c r="BU43" s="77">
        <v>2565</v>
      </c>
    </row>
    <row r="44" spans="1:73" ht="12.95" customHeight="1">
      <c r="A44" s="56"/>
      <c r="B44" s="79" t="s">
        <v>77</v>
      </c>
      <c r="C44" s="17">
        <v>31</v>
      </c>
      <c r="D44" s="76">
        <v>0.19500000000000001</v>
      </c>
      <c r="E44" s="77">
        <v>1966.2</v>
      </c>
      <c r="F44" s="76">
        <v>0</v>
      </c>
      <c r="G44" s="77">
        <v>0</v>
      </c>
      <c r="H44" s="76">
        <v>0</v>
      </c>
      <c r="I44" s="77">
        <v>0</v>
      </c>
      <c r="J44" s="76">
        <v>184.04499999999999</v>
      </c>
      <c r="K44" s="77">
        <v>835.04682007117822</v>
      </c>
      <c r="L44" s="76">
        <v>0</v>
      </c>
      <c r="M44" s="77">
        <v>0</v>
      </c>
      <c r="N44" s="76">
        <v>38.999000000000002</v>
      </c>
      <c r="O44" s="77">
        <v>1474.0165132439295</v>
      </c>
      <c r="P44" s="76">
        <v>0</v>
      </c>
      <c r="Q44" s="77">
        <v>0</v>
      </c>
      <c r="R44" s="76">
        <v>133.887</v>
      </c>
      <c r="S44" s="77">
        <v>1376.0082457594838</v>
      </c>
      <c r="T44" s="76">
        <v>0</v>
      </c>
      <c r="U44" s="77">
        <v>0</v>
      </c>
      <c r="V44" s="76">
        <v>1.7549999999999999</v>
      </c>
      <c r="W44" s="77">
        <v>925.7441595441594</v>
      </c>
      <c r="X44" s="76">
        <v>0</v>
      </c>
      <c r="Y44" s="77">
        <v>0</v>
      </c>
      <c r="Z44" s="76">
        <v>3.9889999999999999</v>
      </c>
      <c r="AA44" s="77">
        <v>945.8932063173728</v>
      </c>
      <c r="AB44" s="76">
        <v>0</v>
      </c>
      <c r="AC44" s="77">
        <v>0</v>
      </c>
      <c r="AD44" s="76">
        <v>0</v>
      </c>
      <c r="AE44" s="77">
        <v>0</v>
      </c>
      <c r="AF44" s="76">
        <v>0</v>
      </c>
      <c r="AG44" s="77">
        <v>0</v>
      </c>
      <c r="AH44" s="76">
        <v>0</v>
      </c>
      <c r="AI44" s="77">
        <v>0</v>
      </c>
      <c r="AJ44" s="76">
        <v>0</v>
      </c>
      <c r="AK44" s="77">
        <v>0</v>
      </c>
      <c r="AL44" s="76">
        <v>0</v>
      </c>
      <c r="AM44" s="77">
        <v>0</v>
      </c>
      <c r="AN44" s="76">
        <v>3.0000000000000001E-3</v>
      </c>
      <c r="AO44" s="77">
        <v>1492</v>
      </c>
      <c r="AP44" s="76">
        <v>0</v>
      </c>
      <c r="AQ44" s="77">
        <v>0</v>
      </c>
      <c r="AR44" s="76">
        <v>0.03</v>
      </c>
      <c r="AS44" s="77">
        <v>445.1</v>
      </c>
      <c r="AT44" s="76">
        <v>0</v>
      </c>
      <c r="AU44" s="77">
        <v>0</v>
      </c>
      <c r="AV44" s="76">
        <v>0</v>
      </c>
      <c r="AW44" s="77">
        <v>0</v>
      </c>
      <c r="AX44" s="76">
        <v>0</v>
      </c>
      <c r="AY44" s="77">
        <v>0</v>
      </c>
      <c r="AZ44" s="76">
        <v>0</v>
      </c>
      <c r="BA44" s="77">
        <v>0</v>
      </c>
      <c r="BB44" s="76">
        <v>0</v>
      </c>
      <c r="BC44" s="77">
        <v>0</v>
      </c>
      <c r="BD44" s="76">
        <v>0</v>
      </c>
      <c r="BE44" s="77">
        <v>0</v>
      </c>
      <c r="BF44" s="76">
        <v>0</v>
      </c>
      <c r="BG44" s="77">
        <v>0</v>
      </c>
      <c r="BH44" s="76">
        <v>0</v>
      </c>
      <c r="BI44" s="77">
        <v>0</v>
      </c>
      <c r="BJ44" s="76">
        <v>0</v>
      </c>
      <c r="BK44" s="77">
        <v>0</v>
      </c>
      <c r="BL44" s="76">
        <v>2.9000000000000001E-2</v>
      </c>
      <c r="BM44" s="77">
        <v>1400.8275862068965</v>
      </c>
      <c r="BN44" s="76">
        <v>0</v>
      </c>
      <c r="BO44" s="77">
        <v>0</v>
      </c>
      <c r="BP44" s="76">
        <v>8.0000000000000002E-3</v>
      </c>
      <c r="BQ44" s="77">
        <v>1166.875</v>
      </c>
      <c r="BR44" s="76">
        <v>0</v>
      </c>
      <c r="BS44" s="77">
        <v>0</v>
      </c>
      <c r="BT44" s="76">
        <v>0</v>
      </c>
      <c r="BU44" s="77">
        <v>0</v>
      </c>
    </row>
    <row r="45" spans="1:73" ht="12.95" customHeight="1">
      <c r="A45" s="56"/>
      <c r="C45" s="78"/>
      <c r="D45" s="76"/>
      <c r="E45" s="77"/>
      <c r="F45" s="76"/>
      <c r="G45" s="77"/>
      <c r="H45" s="76"/>
      <c r="I45" s="77"/>
      <c r="J45" s="76"/>
      <c r="K45" s="77"/>
      <c r="L45" s="76"/>
      <c r="M45" s="77"/>
      <c r="N45" s="76"/>
      <c r="O45" s="77"/>
      <c r="P45" s="76"/>
      <c r="Q45" s="77"/>
      <c r="R45" s="76"/>
      <c r="S45" s="77"/>
      <c r="T45" s="76"/>
      <c r="U45" s="77"/>
      <c r="V45" s="76"/>
      <c r="W45" s="77"/>
      <c r="X45" s="76"/>
      <c r="Y45" s="77"/>
      <c r="Z45" s="76"/>
      <c r="AA45" s="77"/>
      <c r="AB45" s="76"/>
      <c r="AC45" s="77"/>
      <c r="AD45" s="76"/>
      <c r="AE45" s="77"/>
      <c r="AF45" s="76"/>
      <c r="AG45" s="77"/>
      <c r="AH45" s="76"/>
      <c r="AI45" s="77"/>
      <c r="AJ45" s="76"/>
      <c r="AK45" s="77"/>
      <c r="AL45" s="76"/>
      <c r="AM45" s="77"/>
      <c r="AN45" s="76"/>
      <c r="AO45" s="77"/>
      <c r="AP45" s="76"/>
      <c r="AQ45" s="77"/>
      <c r="AR45" s="76"/>
      <c r="AS45" s="77"/>
      <c r="AT45" s="76"/>
      <c r="AU45" s="77"/>
      <c r="AV45" s="76"/>
      <c r="AW45" s="77"/>
      <c r="AX45" s="76"/>
      <c r="AY45" s="77"/>
      <c r="AZ45" s="76"/>
      <c r="BA45" s="77"/>
      <c r="BB45" s="76"/>
      <c r="BC45" s="77"/>
      <c r="BD45" s="76"/>
      <c r="BE45" s="77"/>
      <c r="BF45" s="76"/>
      <c r="BG45" s="77"/>
      <c r="BH45" s="76"/>
      <c r="BI45" s="77"/>
      <c r="BJ45" s="76"/>
      <c r="BK45" s="77"/>
      <c r="BL45" s="76"/>
      <c r="BM45" s="77"/>
      <c r="BN45" s="76"/>
      <c r="BO45" s="77"/>
      <c r="BP45" s="76"/>
      <c r="BQ45" s="77"/>
      <c r="BR45" s="76"/>
      <c r="BS45" s="77"/>
      <c r="BT45" s="76"/>
      <c r="BU45" s="77"/>
    </row>
    <row r="46" spans="1:73" ht="12.95" customHeight="1">
      <c r="A46" s="56"/>
      <c r="B46" s="73" t="s">
        <v>78</v>
      </c>
      <c r="C46" s="17">
        <v>32</v>
      </c>
      <c r="D46" s="76">
        <v>0</v>
      </c>
      <c r="E46" s="77">
        <v>0</v>
      </c>
      <c r="F46" s="76">
        <v>0</v>
      </c>
      <c r="G46" s="77">
        <v>0</v>
      </c>
      <c r="H46" s="76">
        <v>0</v>
      </c>
      <c r="I46" s="77">
        <v>0</v>
      </c>
      <c r="J46" s="76">
        <v>0.71</v>
      </c>
      <c r="K46" s="77">
        <v>803.49295774647885</v>
      </c>
      <c r="L46" s="76">
        <v>0</v>
      </c>
      <c r="M46" s="77">
        <v>0</v>
      </c>
      <c r="N46" s="76">
        <v>4.8000000000000001E-2</v>
      </c>
      <c r="O46" s="77">
        <v>2146.5</v>
      </c>
      <c r="P46" s="76">
        <v>0</v>
      </c>
      <c r="Q46" s="77">
        <v>0</v>
      </c>
      <c r="R46" s="76">
        <v>14.288</v>
      </c>
      <c r="S46" s="77">
        <v>1352.0413633818589</v>
      </c>
      <c r="T46" s="76">
        <v>0</v>
      </c>
      <c r="U46" s="77">
        <v>0</v>
      </c>
      <c r="V46" s="76">
        <v>0</v>
      </c>
      <c r="W46" s="77">
        <v>0</v>
      </c>
      <c r="X46" s="76">
        <v>0</v>
      </c>
      <c r="Y46" s="77">
        <v>0</v>
      </c>
      <c r="Z46" s="76">
        <v>0</v>
      </c>
      <c r="AA46" s="77">
        <v>0</v>
      </c>
      <c r="AB46" s="76">
        <v>0</v>
      </c>
      <c r="AC46" s="77">
        <v>0</v>
      </c>
      <c r="AD46" s="76">
        <v>0.23499999999999999</v>
      </c>
      <c r="AE46" s="77">
        <v>954.50212765957451</v>
      </c>
      <c r="AF46" s="76">
        <v>0</v>
      </c>
      <c r="AG46" s="77">
        <v>0</v>
      </c>
      <c r="AH46" s="76">
        <v>0</v>
      </c>
      <c r="AI46" s="77">
        <v>0</v>
      </c>
      <c r="AJ46" s="76">
        <v>0</v>
      </c>
      <c r="AK46" s="77">
        <v>0</v>
      </c>
      <c r="AL46" s="76">
        <v>0</v>
      </c>
      <c r="AM46" s="77">
        <v>0</v>
      </c>
      <c r="AN46" s="76">
        <v>1.732</v>
      </c>
      <c r="AO46" s="77">
        <v>158.45092378752886</v>
      </c>
      <c r="AP46" s="76">
        <v>2.5000000000000001E-2</v>
      </c>
      <c r="AQ46" s="77">
        <v>213.44</v>
      </c>
      <c r="AR46" s="76">
        <v>2.0150000000000001</v>
      </c>
      <c r="AS46" s="77">
        <v>85.608933002481393</v>
      </c>
      <c r="AT46" s="76">
        <v>0</v>
      </c>
      <c r="AU46" s="77">
        <v>0</v>
      </c>
      <c r="AV46" s="76">
        <v>0</v>
      </c>
      <c r="AW46" s="77">
        <v>0</v>
      </c>
      <c r="AX46" s="76">
        <v>0</v>
      </c>
      <c r="AY46" s="77">
        <v>0</v>
      </c>
      <c r="AZ46" s="76">
        <v>0</v>
      </c>
      <c r="BA46" s="77">
        <v>0</v>
      </c>
      <c r="BB46" s="76">
        <v>0</v>
      </c>
      <c r="BC46" s="77">
        <v>0</v>
      </c>
      <c r="BD46" s="76">
        <v>0</v>
      </c>
      <c r="BE46" s="77">
        <v>0</v>
      </c>
      <c r="BF46" s="76">
        <v>0</v>
      </c>
      <c r="BG46" s="77">
        <v>0</v>
      </c>
      <c r="BH46" s="76">
        <v>0</v>
      </c>
      <c r="BI46" s="77">
        <v>0</v>
      </c>
      <c r="BJ46" s="76">
        <v>0</v>
      </c>
      <c r="BK46" s="77">
        <v>0</v>
      </c>
      <c r="BL46" s="76">
        <v>0.22500000000000001</v>
      </c>
      <c r="BM46" s="77">
        <v>854.16</v>
      </c>
      <c r="BN46" s="76">
        <v>0</v>
      </c>
      <c r="BO46" s="77">
        <v>0</v>
      </c>
      <c r="BP46" s="76">
        <v>2E-3</v>
      </c>
      <c r="BQ46" s="77">
        <v>702</v>
      </c>
      <c r="BR46" s="76">
        <v>0</v>
      </c>
      <c r="BS46" s="77">
        <v>0</v>
      </c>
      <c r="BT46" s="76">
        <v>4.0000000000000001E-3</v>
      </c>
      <c r="BU46" s="77">
        <v>1153</v>
      </c>
    </row>
    <row r="47" spans="1:73" ht="12.95" customHeight="1">
      <c r="A47" s="56"/>
      <c r="B47" s="73" t="s">
        <v>79</v>
      </c>
      <c r="C47" s="17">
        <v>33</v>
      </c>
      <c r="D47" s="76">
        <v>0</v>
      </c>
      <c r="E47" s="77">
        <v>0</v>
      </c>
      <c r="F47" s="76">
        <v>0</v>
      </c>
      <c r="G47" s="77">
        <v>0</v>
      </c>
      <c r="H47" s="76">
        <v>0</v>
      </c>
      <c r="I47" s="77">
        <v>0</v>
      </c>
      <c r="J47" s="76">
        <v>0</v>
      </c>
      <c r="K47" s="77">
        <v>0</v>
      </c>
      <c r="L47" s="76">
        <v>0</v>
      </c>
      <c r="M47" s="77">
        <v>0</v>
      </c>
      <c r="N47" s="76">
        <v>0</v>
      </c>
      <c r="O47" s="77">
        <v>0</v>
      </c>
      <c r="P47" s="76">
        <v>0</v>
      </c>
      <c r="Q47" s="77">
        <v>0</v>
      </c>
      <c r="R47" s="76">
        <v>0</v>
      </c>
      <c r="S47" s="77">
        <v>0</v>
      </c>
      <c r="T47" s="76">
        <v>0</v>
      </c>
      <c r="U47" s="77">
        <v>0</v>
      </c>
      <c r="V47" s="76">
        <v>0</v>
      </c>
      <c r="W47" s="77">
        <v>0</v>
      </c>
      <c r="X47" s="76">
        <v>0</v>
      </c>
      <c r="Y47" s="77">
        <v>0</v>
      </c>
      <c r="Z47" s="76">
        <v>0</v>
      </c>
      <c r="AA47" s="77">
        <v>0</v>
      </c>
      <c r="AB47" s="76">
        <v>0</v>
      </c>
      <c r="AC47" s="77">
        <v>0</v>
      </c>
      <c r="AD47" s="76">
        <v>0</v>
      </c>
      <c r="AE47" s="77">
        <v>0</v>
      </c>
      <c r="AF47" s="76">
        <v>0</v>
      </c>
      <c r="AG47" s="77">
        <v>0</v>
      </c>
      <c r="AH47" s="76">
        <v>253</v>
      </c>
      <c r="AI47" s="77">
        <v>66</v>
      </c>
      <c r="AJ47" s="76">
        <v>13</v>
      </c>
      <c r="AK47" s="77">
        <v>83</v>
      </c>
      <c r="AL47" s="76">
        <v>0</v>
      </c>
      <c r="AM47" s="77">
        <v>0</v>
      </c>
      <c r="AN47" s="76">
        <v>771.5</v>
      </c>
      <c r="AO47" s="77">
        <v>193</v>
      </c>
      <c r="AP47" s="76">
        <v>0</v>
      </c>
      <c r="AQ47" s="77">
        <v>0</v>
      </c>
      <c r="AR47" s="76">
        <v>327.5</v>
      </c>
      <c r="AS47" s="77">
        <v>144</v>
      </c>
      <c r="AT47" s="76">
        <v>0</v>
      </c>
      <c r="AU47" s="77">
        <v>0</v>
      </c>
      <c r="AV47" s="76">
        <v>0</v>
      </c>
      <c r="AW47" s="77">
        <v>0</v>
      </c>
      <c r="AX47" s="76">
        <v>0</v>
      </c>
      <c r="AY47" s="77">
        <v>0</v>
      </c>
      <c r="AZ47" s="76">
        <v>0</v>
      </c>
      <c r="BA47" s="77">
        <v>0</v>
      </c>
      <c r="BB47" s="76">
        <v>0</v>
      </c>
      <c r="BC47" s="77">
        <v>0</v>
      </c>
      <c r="BD47" s="76">
        <v>0.5</v>
      </c>
      <c r="BE47" s="77">
        <v>1134</v>
      </c>
      <c r="BF47" s="76">
        <v>0</v>
      </c>
      <c r="BG47" s="77">
        <v>0</v>
      </c>
      <c r="BH47" s="76">
        <v>0</v>
      </c>
      <c r="BI47" s="77">
        <v>0</v>
      </c>
      <c r="BJ47" s="76">
        <v>0</v>
      </c>
      <c r="BK47" s="77">
        <v>0</v>
      </c>
      <c r="BL47" s="76">
        <v>2183</v>
      </c>
      <c r="BM47" s="77">
        <v>311.21438387540081</v>
      </c>
      <c r="BN47" s="76">
        <v>0</v>
      </c>
      <c r="BO47" s="77">
        <v>0</v>
      </c>
      <c r="BP47" s="76">
        <v>4.8</v>
      </c>
      <c r="BQ47" s="77">
        <v>532</v>
      </c>
      <c r="BR47" s="76">
        <v>0</v>
      </c>
      <c r="BS47" s="77">
        <v>0</v>
      </c>
      <c r="BT47" s="76">
        <v>0</v>
      </c>
      <c r="BU47" s="77">
        <v>0</v>
      </c>
    </row>
    <row r="48" spans="1:73" ht="12.95" customHeight="1">
      <c r="A48" s="56"/>
      <c r="B48" s="73" t="s">
        <v>80</v>
      </c>
      <c r="C48" s="17">
        <v>34</v>
      </c>
      <c r="D48" s="76">
        <v>0</v>
      </c>
      <c r="E48" s="77">
        <v>0</v>
      </c>
      <c r="F48" s="76">
        <v>0</v>
      </c>
      <c r="G48" s="77">
        <v>0</v>
      </c>
      <c r="H48" s="76">
        <v>0</v>
      </c>
      <c r="I48" s="77">
        <v>0</v>
      </c>
      <c r="J48" s="76">
        <v>0</v>
      </c>
      <c r="K48" s="77">
        <v>0</v>
      </c>
      <c r="L48" s="76">
        <v>0</v>
      </c>
      <c r="M48" s="77">
        <v>0</v>
      </c>
      <c r="N48" s="76">
        <v>0</v>
      </c>
      <c r="O48" s="77">
        <v>0</v>
      </c>
      <c r="P48" s="76">
        <v>0</v>
      </c>
      <c r="Q48" s="77">
        <v>0</v>
      </c>
      <c r="R48" s="76">
        <v>0</v>
      </c>
      <c r="S48" s="77">
        <v>0</v>
      </c>
      <c r="T48" s="76">
        <v>0</v>
      </c>
      <c r="U48" s="77">
        <v>0</v>
      </c>
      <c r="V48" s="76">
        <v>0</v>
      </c>
      <c r="W48" s="77">
        <v>0</v>
      </c>
      <c r="X48" s="76">
        <v>0</v>
      </c>
      <c r="Y48" s="77">
        <v>0</v>
      </c>
      <c r="Z48" s="76">
        <v>0</v>
      </c>
      <c r="AA48" s="77">
        <v>0</v>
      </c>
      <c r="AB48" s="76">
        <v>0</v>
      </c>
      <c r="AC48" s="77">
        <v>0</v>
      </c>
      <c r="AD48" s="76">
        <v>0</v>
      </c>
      <c r="AE48" s="77">
        <v>0</v>
      </c>
      <c r="AF48" s="76">
        <v>0</v>
      </c>
      <c r="AG48" s="77">
        <v>0</v>
      </c>
      <c r="AH48" s="76">
        <v>0</v>
      </c>
      <c r="AI48" s="77">
        <v>0</v>
      </c>
      <c r="AJ48" s="76">
        <v>0.88600000000000001</v>
      </c>
      <c r="AK48" s="77">
        <v>39.372460496613996</v>
      </c>
      <c r="AL48" s="76">
        <v>0</v>
      </c>
      <c r="AM48" s="77">
        <v>0</v>
      </c>
      <c r="AN48" s="76">
        <v>157.77199999999999</v>
      </c>
      <c r="AO48" s="77">
        <v>298.58318966610045</v>
      </c>
      <c r="AP48" s="76">
        <v>0</v>
      </c>
      <c r="AQ48" s="77">
        <v>0</v>
      </c>
      <c r="AR48" s="76">
        <v>164.40899999999999</v>
      </c>
      <c r="AS48" s="77">
        <v>106.61682146354518</v>
      </c>
      <c r="AT48" s="76">
        <v>0</v>
      </c>
      <c r="AU48" s="77">
        <v>0</v>
      </c>
      <c r="AV48" s="76">
        <v>0</v>
      </c>
      <c r="AW48" s="77">
        <v>0</v>
      </c>
      <c r="AX48" s="76">
        <v>0</v>
      </c>
      <c r="AY48" s="77">
        <v>0</v>
      </c>
      <c r="AZ48" s="76">
        <v>0</v>
      </c>
      <c r="BA48" s="77">
        <v>0</v>
      </c>
      <c r="BB48" s="76">
        <v>0</v>
      </c>
      <c r="BC48" s="77">
        <v>0</v>
      </c>
      <c r="BD48" s="76">
        <v>4.0880000000000001</v>
      </c>
      <c r="BE48" s="77">
        <v>759.82289628180035</v>
      </c>
      <c r="BF48" s="76">
        <v>0</v>
      </c>
      <c r="BG48" s="77">
        <v>0</v>
      </c>
      <c r="BH48" s="76">
        <v>0</v>
      </c>
      <c r="BI48" s="77">
        <v>0</v>
      </c>
      <c r="BJ48" s="76">
        <v>0</v>
      </c>
      <c r="BK48" s="77">
        <v>0</v>
      </c>
      <c r="BL48" s="76">
        <v>1.867</v>
      </c>
      <c r="BM48" s="77">
        <v>367.5945366898768</v>
      </c>
      <c r="BN48" s="76">
        <v>26.091000000000001</v>
      </c>
      <c r="BO48" s="77">
        <v>887.59326970986172</v>
      </c>
      <c r="BP48" s="76">
        <v>9.9</v>
      </c>
      <c r="BQ48" s="77">
        <v>1561.8068686868687</v>
      </c>
      <c r="BR48" s="76">
        <v>0</v>
      </c>
      <c r="BS48" s="77">
        <v>0</v>
      </c>
      <c r="BT48" s="76">
        <v>0.10299999999999999</v>
      </c>
      <c r="BU48" s="77">
        <v>1714.8932038834953</v>
      </c>
    </row>
    <row r="49" spans="1:73" ht="12.95" customHeight="1">
      <c r="A49" s="56"/>
      <c r="B49" s="73" t="s">
        <v>81</v>
      </c>
      <c r="C49" s="17">
        <v>35</v>
      </c>
      <c r="D49" s="76">
        <v>0</v>
      </c>
      <c r="E49" s="77">
        <v>0</v>
      </c>
      <c r="F49" s="76">
        <v>0</v>
      </c>
      <c r="G49" s="77">
        <v>0</v>
      </c>
      <c r="H49" s="76">
        <v>0</v>
      </c>
      <c r="I49" s="77">
        <v>0</v>
      </c>
      <c r="J49" s="76">
        <v>0</v>
      </c>
      <c r="K49" s="77">
        <v>0</v>
      </c>
      <c r="L49" s="76">
        <v>0</v>
      </c>
      <c r="M49" s="77">
        <v>0</v>
      </c>
      <c r="N49" s="76">
        <v>0</v>
      </c>
      <c r="O49" s="77">
        <v>0</v>
      </c>
      <c r="P49" s="76">
        <v>0</v>
      </c>
      <c r="Q49" s="77">
        <v>0</v>
      </c>
      <c r="R49" s="76">
        <v>0</v>
      </c>
      <c r="S49" s="77">
        <v>0</v>
      </c>
      <c r="T49" s="76">
        <v>0</v>
      </c>
      <c r="U49" s="77">
        <v>0</v>
      </c>
      <c r="V49" s="76">
        <v>0</v>
      </c>
      <c r="W49" s="77">
        <v>0</v>
      </c>
      <c r="X49" s="76">
        <v>0</v>
      </c>
      <c r="Y49" s="77">
        <v>0</v>
      </c>
      <c r="Z49" s="76">
        <v>0</v>
      </c>
      <c r="AA49" s="77">
        <v>0</v>
      </c>
      <c r="AB49" s="76">
        <v>0</v>
      </c>
      <c r="AC49" s="77">
        <v>0</v>
      </c>
      <c r="AD49" s="76">
        <v>0</v>
      </c>
      <c r="AE49" s="77">
        <v>0</v>
      </c>
      <c r="AF49" s="76">
        <v>0</v>
      </c>
      <c r="AG49" s="77">
        <v>0</v>
      </c>
      <c r="AH49" s="76">
        <v>16.986999999999998</v>
      </c>
      <c r="AI49" s="77">
        <v>266</v>
      </c>
      <c r="AJ49" s="76">
        <v>0.52</v>
      </c>
      <c r="AK49" s="77">
        <v>232</v>
      </c>
      <c r="AL49" s="76">
        <v>0</v>
      </c>
      <c r="AM49" s="77">
        <v>0</v>
      </c>
      <c r="AN49" s="76">
        <v>33.771999999999998</v>
      </c>
      <c r="AO49" s="77">
        <v>372</v>
      </c>
      <c r="AP49" s="76">
        <v>0</v>
      </c>
      <c r="AQ49" s="77">
        <v>0</v>
      </c>
      <c r="AR49" s="76">
        <v>15.121</v>
      </c>
      <c r="AS49" s="77">
        <v>144</v>
      </c>
      <c r="AT49" s="76">
        <v>0</v>
      </c>
      <c r="AU49" s="77">
        <v>0</v>
      </c>
      <c r="AV49" s="76">
        <v>0</v>
      </c>
      <c r="AW49" s="77">
        <v>0</v>
      </c>
      <c r="AX49" s="76">
        <v>0</v>
      </c>
      <c r="AY49" s="77">
        <v>0</v>
      </c>
      <c r="AZ49" s="76">
        <v>0</v>
      </c>
      <c r="BA49" s="77">
        <v>0</v>
      </c>
      <c r="BB49" s="76">
        <v>0</v>
      </c>
      <c r="BC49" s="77">
        <v>0</v>
      </c>
      <c r="BD49" s="76">
        <v>0.1</v>
      </c>
      <c r="BE49" s="77">
        <v>636</v>
      </c>
      <c r="BF49" s="76">
        <v>0</v>
      </c>
      <c r="BG49" s="77">
        <v>0</v>
      </c>
      <c r="BH49" s="76">
        <v>0</v>
      </c>
      <c r="BI49" s="77">
        <v>0</v>
      </c>
      <c r="BJ49" s="76">
        <v>0</v>
      </c>
      <c r="BK49" s="77">
        <v>0</v>
      </c>
      <c r="BL49" s="76">
        <v>0</v>
      </c>
      <c r="BM49" s="77">
        <v>0</v>
      </c>
      <c r="BN49" s="76">
        <v>0</v>
      </c>
      <c r="BO49" s="77">
        <v>0</v>
      </c>
      <c r="BP49" s="76">
        <v>0</v>
      </c>
      <c r="BQ49" s="77">
        <v>0</v>
      </c>
      <c r="BR49" s="76">
        <v>0</v>
      </c>
      <c r="BS49" s="77">
        <v>0</v>
      </c>
      <c r="BT49" s="76">
        <v>0</v>
      </c>
      <c r="BU49" s="77">
        <v>0</v>
      </c>
    </row>
    <row r="50" spans="1:73" ht="12.95" customHeight="1">
      <c r="A50" s="56"/>
      <c r="B50" s="73" t="s">
        <v>82</v>
      </c>
      <c r="C50" s="17">
        <v>36</v>
      </c>
      <c r="D50" s="76">
        <v>0</v>
      </c>
      <c r="E50" s="77">
        <v>0</v>
      </c>
      <c r="F50" s="76">
        <v>0</v>
      </c>
      <c r="G50" s="77">
        <v>0</v>
      </c>
      <c r="H50" s="76">
        <v>0</v>
      </c>
      <c r="I50" s="77">
        <v>0</v>
      </c>
      <c r="J50" s="76">
        <v>0</v>
      </c>
      <c r="K50" s="77">
        <v>0</v>
      </c>
      <c r="L50" s="76">
        <v>0</v>
      </c>
      <c r="M50" s="77">
        <v>0</v>
      </c>
      <c r="N50" s="76">
        <v>0</v>
      </c>
      <c r="O50" s="77">
        <v>0</v>
      </c>
      <c r="P50" s="76">
        <v>0</v>
      </c>
      <c r="Q50" s="77">
        <v>0</v>
      </c>
      <c r="R50" s="76">
        <v>0</v>
      </c>
      <c r="S50" s="77">
        <v>0</v>
      </c>
      <c r="T50" s="76">
        <v>0</v>
      </c>
      <c r="U50" s="77">
        <v>0</v>
      </c>
      <c r="V50" s="76">
        <v>0</v>
      </c>
      <c r="W50" s="77">
        <v>0</v>
      </c>
      <c r="X50" s="76">
        <v>0</v>
      </c>
      <c r="Y50" s="77">
        <v>0</v>
      </c>
      <c r="Z50" s="76">
        <v>0</v>
      </c>
      <c r="AA50" s="77">
        <v>0</v>
      </c>
      <c r="AB50" s="76">
        <v>0</v>
      </c>
      <c r="AC50" s="77">
        <v>0</v>
      </c>
      <c r="AD50" s="76">
        <v>1.46</v>
      </c>
      <c r="AE50" s="77">
        <v>683</v>
      </c>
      <c r="AF50" s="76">
        <v>0</v>
      </c>
      <c r="AG50" s="77">
        <v>0</v>
      </c>
      <c r="AH50" s="76">
        <v>0</v>
      </c>
      <c r="AI50" s="77">
        <v>0</v>
      </c>
      <c r="AJ50" s="76">
        <v>0</v>
      </c>
      <c r="AK50" s="77">
        <v>0</v>
      </c>
      <c r="AL50" s="76">
        <v>0</v>
      </c>
      <c r="AM50" s="77">
        <v>0</v>
      </c>
      <c r="AN50" s="76">
        <v>8.0220000000000002</v>
      </c>
      <c r="AO50" s="77">
        <v>1026.9703315881327</v>
      </c>
      <c r="AP50" s="76">
        <v>9.1769999999999996</v>
      </c>
      <c r="AQ50" s="77">
        <v>160.83229813664596</v>
      </c>
      <c r="AR50" s="76">
        <v>19.457999999999998</v>
      </c>
      <c r="AS50" s="77">
        <v>617.71035049850957</v>
      </c>
      <c r="AT50" s="76">
        <v>0</v>
      </c>
      <c r="AU50" s="77">
        <v>0</v>
      </c>
      <c r="AV50" s="76">
        <v>0</v>
      </c>
      <c r="AW50" s="77">
        <v>0</v>
      </c>
      <c r="AX50" s="76">
        <v>0</v>
      </c>
      <c r="AY50" s="77">
        <v>0</v>
      </c>
      <c r="AZ50" s="76">
        <v>0</v>
      </c>
      <c r="BA50" s="77">
        <v>0</v>
      </c>
      <c r="BB50" s="76">
        <v>0</v>
      </c>
      <c r="BC50" s="77">
        <v>0</v>
      </c>
      <c r="BD50" s="76">
        <v>10.183999999999999</v>
      </c>
      <c r="BE50" s="77">
        <v>544.44039670070697</v>
      </c>
      <c r="BF50" s="76">
        <v>0</v>
      </c>
      <c r="BG50" s="77">
        <v>0</v>
      </c>
      <c r="BH50" s="76">
        <v>0</v>
      </c>
      <c r="BI50" s="77">
        <v>0</v>
      </c>
      <c r="BJ50" s="76">
        <v>0</v>
      </c>
      <c r="BK50" s="77">
        <v>0</v>
      </c>
      <c r="BL50" s="76">
        <v>244.91900000000001</v>
      </c>
      <c r="BM50" s="77">
        <v>242.0682307211772</v>
      </c>
      <c r="BN50" s="76">
        <v>0.76500000000000001</v>
      </c>
      <c r="BO50" s="77">
        <v>292.53333333333336</v>
      </c>
      <c r="BP50" s="76">
        <v>22.045999999999999</v>
      </c>
      <c r="BQ50" s="77">
        <v>817.46634310078923</v>
      </c>
      <c r="BR50" s="76">
        <v>0</v>
      </c>
      <c r="BS50" s="77">
        <v>0</v>
      </c>
      <c r="BT50" s="76">
        <v>0.86</v>
      </c>
      <c r="BU50" s="77">
        <v>1466.3174418604651</v>
      </c>
    </row>
    <row r="51" spans="1:73" ht="12.95" customHeight="1">
      <c r="A51" s="56"/>
      <c r="C51" s="78"/>
    </row>
    <row r="52" spans="1:73" ht="12.95" customHeight="1">
      <c r="A52" s="56"/>
      <c r="B52" s="73" t="s">
        <v>83</v>
      </c>
      <c r="C52" s="17">
        <v>37</v>
      </c>
      <c r="D52" s="76">
        <v>0</v>
      </c>
      <c r="E52" s="77">
        <v>0</v>
      </c>
      <c r="F52" s="76">
        <v>0</v>
      </c>
      <c r="G52" s="77">
        <v>0</v>
      </c>
      <c r="H52" s="76">
        <v>0</v>
      </c>
      <c r="I52" s="77">
        <v>0</v>
      </c>
      <c r="J52" s="76">
        <v>0</v>
      </c>
      <c r="K52" s="77">
        <v>0</v>
      </c>
      <c r="L52" s="76">
        <v>0</v>
      </c>
      <c r="M52" s="77">
        <v>0</v>
      </c>
      <c r="N52" s="76">
        <v>0</v>
      </c>
      <c r="O52" s="77">
        <v>0</v>
      </c>
      <c r="P52" s="76">
        <v>0</v>
      </c>
      <c r="Q52" s="77">
        <v>0</v>
      </c>
      <c r="R52" s="76">
        <v>4.593</v>
      </c>
      <c r="S52" s="77">
        <v>696.84236882212065</v>
      </c>
      <c r="T52" s="76">
        <v>0</v>
      </c>
      <c r="U52" s="77">
        <v>0</v>
      </c>
      <c r="V52" s="76">
        <v>0</v>
      </c>
      <c r="W52" s="77">
        <v>0</v>
      </c>
      <c r="X52" s="76">
        <v>0</v>
      </c>
      <c r="Y52" s="77">
        <v>0</v>
      </c>
      <c r="Z52" s="76">
        <v>0</v>
      </c>
      <c r="AA52" s="77">
        <v>0</v>
      </c>
      <c r="AB52" s="76">
        <v>0</v>
      </c>
      <c r="AC52" s="77">
        <v>0</v>
      </c>
      <c r="AD52" s="76">
        <v>83.869</v>
      </c>
      <c r="AE52" s="77">
        <v>937.10673788885038</v>
      </c>
      <c r="AF52" s="76">
        <v>0</v>
      </c>
      <c r="AG52" s="77">
        <v>0</v>
      </c>
      <c r="AH52" s="76">
        <v>0</v>
      </c>
      <c r="AI52" s="77">
        <v>0</v>
      </c>
      <c r="AJ52" s="76">
        <v>716.56899999999996</v>
      </c>
      <c r="AK52" s="77">
        <v>46.712412900920917</v>
      </c>
      <c r="AL52" s="76">
        <v>24.03</v>
      </c>
      <c r="AM52" s="77">
        <v>44.560632542655014</v>
      </c>
      <c r="AN52" s="76">
        <v>0.83099999999999996</v>
      </c>
      <c r="AO52" s="77">
        <v>413.65703971119137</v>
      </c>
      <c r="AP52" s="76">
        <v>1E-3</v>
      </c>
      <c r="AQ52" s="77">
        <v>22</v>
      </c>
      <c r="AR52" s="76">
        <v>0.27900000000000003</v>
      </c>
      <c r="AS52" s="77">
        <v>51.946236559139784</v>
      </c>
      <c r="AT52" s="76">
        <v>0</v>
      </c>
      <c r="AU52" s="77">
        <v>0</v>
      </c>
      <c r="AV52" s="76">
        <v>0</v>
      </c>
      <c r="AW52" s="77">
        <v>0</v>
      </c>
      <c r="AX52" s="76">
        <v>0</v>
      </c>
      <c r="AY52" s="77">
        <v>0</v>
      </c>
      <c r="AZ52" s="76">
        <v>0</v>
      </c>
      <c r="BA52" s="77">
        <v>0</v>
      </c>
      <c r="BB52" s="76">
        <v>0</v>
      </c>
      <c r="BC52" s="77">
        <v>0</v>
      </c>
      <c r="BD52" s="76">
        <v>0.05</v>
      </c>
      <c r="BE52" s="77">
        <v>809.36</v>
      </c>
      <c r="BF52" s="76">
        <v>0</v>
      </c>
      <c r="BG52" s="77">
        <v>0</v>
      </c>
      <c r="BH52" s="76">
        <v>0</v>
      </c>
      <c r="BI52" s="77">
        <v>0</v>
      </c>
      <c r="BJ52" s="76">
        <v>0</v>
      </c>
      <c r="BK52" s="77">
        <v>0</v>
      </c>
      <c r="BL52" s="76">
        <v>185.386</v>
      </c>
      <c r="BM52" s="77">
        <v>221.14419103923706</v>
      </c>
      <c r="BN52" s="76">
        <v>0</v>
      </c>
      <c r="BO52" s="77">
        <v>0</v>
      </c>
      <c r="BP52" s="76">
        <v>1.7170000000000001</v>
      </c>
      <c r="BQ52" s="77">
        <v>508.0500873616773</v>
      </c>
      <c r="BR52" s="76">
        <v>0</v>
      </c>
      <c r="BS52" s="77">
        <v>0</v>
      </c>
      <c r="BT52" s="76">
        <v>1.2E-2</v>
      </c>
      <c r="BU52" s="77">
        <v>1611.5</v>
      </c>
    </row>
    <row r="53" spans="1:73" ht="12.95" customHeight="1">
      <c r="A53" s="56"/>
      <c r="B53" s="73" t="s">
        <v>84</v>
      </c>
      <c r="C53" s="17">
        <v>38</v>
      </c>
      <c r="D53" s="76">
        <v>0</v>
      </c>
      <c r="E53" s="77">
        <v>0</v>
      </c>
      <c r="F53" s="76">
        <v>0</v>
      </c>
      <c r="G53" s="77">
        <v>0</v>
      </c>
      <c r="H53" s="76">
        <v>0</v>
      </c>
      <c r="I53" s="77">
        <v>0</v>
      </c>
      <c r="J53" s="76">
        <v>0</v>
      </c>
      <c r="K53" s="77">
        <v>0</v>
      </c>
      <c r="L53" s="76">
        <v>0</v>
      </c>
      <c r="M53" s="77">
        <v>0</v>
      </c>
      <c r="N53" s="76">
        <v>0</v>
      </c>
      <c r="O53" s="77">
        <v>0</v>
      </c>
      <c r="P53" s="76">
        <v>0</v>
      </c>
      <c r="Q53" s="77">
        <v>0</v>
      </c>
      <c r="R53" s="76">
        <v>0</v>
      </c>
      <c r="S53" s="77">
        <v>0</v>
      </c>
      <c r="T53" s="76">
        <v>0</v>
      </c>
      <c r="U53" s="77">
        <v>0</v>
      </c>
      <c r="V53" s="76">
        <v>0</v>
      </c>
      <c r="W53" s="77">
        <v>0</v>
      </c>
      <c r="X53" s="76">
        <v>0</v>
      </c>
      <c r="Y53" s="77">
        <v>0</v>
      </c>
      <c r="Z53" s="76">
        <v>0</v>
      </c>
      <c r="AA53" s="77">
        <v>0</v>
      </c>
      <c r="AB53" s="76">
        <v>0</v>
      </c>
      <c r="AC53" s="77">
        <v>0</v>
      </c>
      <c r="AD53" s="76">
        <v>61.280999999999999</v>
      </c>
      <c r="AE53" s="77">
        <v>267.03304449992658</v>
      </c>
      <c r="AF53" s="76">
        <v>0</v>
      </c>
      <c r="AG53" s="77">
        <v>0</v>
      </c>
      <c r="AH53" s="76">
        <v>0</v>
      </c>
      <c r="AI53" s="77">
        <v>0</v>
      </c>
      <c r="AJ53" s="76">
        <v>25.756</v>
      </c>
      <c r="AK53" s="77">
        <v>81.796707563286219</v>
      </c>
      <c r="AL53" s="76">
        <v>0</v>
      </c>
      <c r="AM53" s="77">
        <v>0</v>
      </c>
      <c r="AN53" s="76">
        <v>170.53</v>
      </c>
      <c r="AO53" s="77">
        <v>309.17842021931625</v>
      </c>
      <c r="AP53" s="76">
        <v>0.20799999999999999</v>
      </c>
      <c r="AQ53" s="77">
        <v>81.519230769230774</v>
      </c>
      <c r="AR53" s="76">
        <v>955.70899999999995</v>
      </c>
      <c r="AS53" s="77">
        <v>185.90317973357998</v>
      </c>
      <c r="AT53" s="76">
        <v>0</v>
      </c>
      <c r="AU53" s="77">
        <v>0</v>
      </c>
      <c r="AV53" s="76">
        <v>0</v>
      </c>
      <c r="AW53" s="77">
        <v>0</v>
      </c>
      <c r="AX53" s="76">
        <v>0</v>
      </c>
      <c r="AY53" s="77">
        <v>0</v>
      </c>
      <c r="AZ53" s="76">
        <v>0</v>
      </c>
      <c r="BA53" s="77">
        <v>0</v>
      </c>
      <c r="BB53" s="76">
        <v>0</v>
      </c>
      <c r="BC53" s="77">
        <v>0</v>
      </c>
      <c r="BD53" s="76">
        <v>0.97099999999999997</v>
      </c>
      <c r="BE53" s="77">
        <v>541.66838311019569</v>
      </c>
      <c r="BF53" s="76">
        <v>0</v>
      </c>
      <c r="BG53" s="77">
        <v>0</v>
      </c>
      <c r="BH53" s="76">
        <v>0</v>
      </c>
      <c r="BI53" s="77">
        <v>0</v>
      </c>
      <c r="BJ53" s="76">
        <v>0</v>
      </c>
      <c r="BK53" s="77">
        <v>0</v>
      </c>
      <c r="BL53" s="76">
        <v>194.137</v>
      </c>
      <c r="BM53" s="77">
        <v>453.18234545707412</v>
      </c>
      <c r="BN53" s="76">
        <v>0.20699999999999999</v>
      </c>
      <c r="BO53" s="77">
        <v>320.60869565217394</v>
      </c>
      <c r="BP53" s="76">
        <v>0.96299999999999997</v>
      </c>
      <c r="BQ53" s="77">
        <v>937.21287642782966</v>
      </c>
      <c r="BR53" s="76">
        <v>0</v>
      </c>
      <c r="BS53" s="77">
        <v>0</v>
      </c>
      <c r="BT53" s="76">
        <v>6.3E-2</v>
      </c>
      <c r="BU53" s="77">
        <v>1398.8571428571429</v>
      </c>
    </row>
    <row r="54" spans="1:73" ht="12.95" customHeight="1">
      <c r="A54" s="56"/>
      <c r="B54" s="73" t="s">
        <v>85</v>
      </c>
      <c r="C54" s="17">
        <v>39</v>
      </c>
      <c r="D54" s="76">
        <v>0.112</v>
      </c>
      <c r="E54" s="77">
        <v>3712.4017857142858</v>
      </c>
      <c r="F54" s="76">
        <v>0</v>
      </c>
      <c r="G54" s="77">
        <v>0</v>
      </c>
      <c r="H54" s="76">
        <v>0</v>
      </c>
      <c r="I54" s="77">
        <v>0</v>
      </c>
      <c r="J54" s="76">
        <v>0</v>
      </c>
      <c r="K54" s="77">
        <v>0</v>
      </c>
      <c r="L54" s="76">
        <v>0</v>
      </c>
      <c r="M54" s="77">
        <v>0</v>
      </c>
      <c r="N54" s="76">
        <v>0</v>
      </c>
      <c r="O54" s="77">
        <v>0</v>
      </c>
      <c r="P54" s="76">
        <v>0</v>
      </c>
      <c r="Q54" s="77">
        <v>0</v>
      </c>
      <c r="R54" s="76">
        <v>0</v>
      </c>
      <c r="S54" s="77">
        <v>0</v>
      </c>
      <c r="T54" s="76">
        <v>0</v>
      </c>
      <c r="U54" s="77">
        <v>0</v>
      </c>
      <c r="V54" s="76">
        <v>0.03</v>
      </c>
      <c r="W54" s="77">
        <v>1188</v>
      </c>
      <c r="X54" s="76">
        <v>0</v>
      </c>
      <c r="Y54" s="77">
        <v>0</v>
      </c>
      <c r="Z54" s="76">
        <v>0</v>
      </c>
      <c r="AA54" s="77">
        <v>0</v>
      </c>
      <c r="AB54" s="76">
        <v>0</v>
      </c>
      <c r="AC54" s="77">
        <v>0</v>
      </c>
      <c r="AD54" s="76">
        <v>0.115</v>
      </c>
      <c r="AE54" s="77">
        <v>316.95652173913044</v>
      </c>
      <c r="AF54" s="76">
        <v>0</v>
      </c>
      <c r="AG54" s="77">
        <v>0</v>
      </c>
      <c r="AH54" s="76">
        <v>0</v>
      </c>
      <c r="AI54" s="77">
        <v>0</v>
      </c>
      <c r="AJ54" s="76">
        <v>4.34</v>
      </c>
      <c r="AK54" s="77">
        <v>116.7594470046083</v>
      </c>
      <c r="AL54" s="76">
        <v>0</v>
      </c>
      <c r="AM54" s="77">
        <v>0</v>
      </c>
      <c r="AN54" s="76">
        <v>558.58900000000006</v>
      </c>
      <c r="AO54" s="77">
        <v>326.7617765476943</v>
      </c>
      <c r="AP54" s="76">
        <v>20.097000000000001</v>
      </c>
      <c r="AQ54" s="77">
        <v>137.85221674876846</v>
      </c>
      <c r="AR54" s="76">
        <v>1001.638</v>
      </c>
      <c r="AS54" s="77">
        <v>167.40140449942993</v>
      </c>
      <c r="AT54" s="76">
        <v>0</v>
      </c>
      <c r="AU54" s="77">
        <v>0</v>
      </c>
      <c r="AV54" s="76">
        <v>0</v>
      </c>
      <c r="AW54" s="77">
        <v>0</v>
      </c>
      <c r="AX54" s="76">
        <v>0</v>
      </c>
      <c r="AY54" s="77">
        <v>0</v>
      </c>
      <c r="AZ54" s="76">
        <v>0</v>
      </c>
      <c r="BA54" s="77">
        <v>0</v>
      </c>
      <c r="BB54" s="76">
        <v>0</v>
      </c>
      <c r="BC54" s="77">
        <v>0</v>
      </c>
      <c r="BD54" s="76">
        <v>0.41</v>
      </c>
      <c r="BE54" s="77">
        <v>682.77073170731705</v>
      </c>
      <c r="BF54" s="76">
        <v>0</v>
      </c>
      <c r="BG54" s="77">
        <v>0</v>
      </c>
      <c r="BH54" s="76">
        <v>0</v>
      </c>
      <c r="BI54" s="77">
        <v>0</v>
      </c>
      <c r="BJ54" s="76">
        <v>0</v>
      </c>
      <c r="BK54" s="77">
        <v>0</v>
      </c>
      <c r="BL54" s="76">
        <v>8.8160000000000007</v>
      </c>
      <c r="BM54" s="77">
        <v>435.98514065335752</v>
      </c>
      <c r="BN54" s="76">
        <v>8.0000000000000002E-3</v>
      </c>
      <c r="BO54" s="77">
        <v>337.5</v>
      </c>
      <c r="BP54" s="76">
        <v>12.978</v>
      </c>
      <c r="BQ54" s="77">
        <v>694.85822160579437</v>
      </c>
      <c r="BR54" s="76">
        <v>0</v>
      </c>
      <c r="BS54" s="77">
        <v>0</v>
      </c>
      <c r="BT54" s="76">
        <v>0.248</v>
      </c>
      <c r="BU54" s="77">
        <v>1884.3387096774193</v>
      </c>
    </row>
    <row r="55" spans="1:73" ht="12.95" customHeight="1">
      <c r="A55" s="56"/>
      <c r="B55" s="73" t="s">
        <v>86</v>
      </c>
      <c r="C55" s="17">
        <v>40</v>
      </c>
      <c r="D55" s="76">
        <v>0</v>
      </c>
      <c r="E55" s="77">
        <v>0</v>
      </c>
      <c r="F55" s="76">
        <v>0</v>
      </c>
      <c r="G55" s="77">
        <v>0</v>
      </c>
      <c r="H55" s="76">
        <v>0</v>
      </c>
      <c r="I55" s="77">
        <v>0</v>
      </c>
      <c r="J55" s="76">
        <v>0</v>
      </c>
      <c r="K55" s="77">
        <v>0</v>
      </c>
      <c r="L55" s="76">
        <v>0</v>
      </c>
      <c r="M55" s="77">
        <v>0</v>
      </c>
      <c r="N55" s="76">
        <v>0</v>
      </c>
      <c r="O55" s="77">
        <v>0</v>
      </c>
      <c r="P55" s="76">
        <v>0</v>
      </c>
      <c r="Q55" s="77">
        <v>0</v>
      </c>
      <c r="R55" s="76">
        <v>0</v>
      </c>
      <c r="S55" s="77">
        <v>0</v>
      </c>
      <c r="T55" s="76">
        <v>0</v>
      </c>
      <c r="U55" s="77">
        <v>0</v>
      </c>
      <c r="V55" s="76">
        <v>0</v>
      </c>
      <c r="W55" s="77">
        <v>0</v>
      </c>
      <c r="X55" s="76">
        <v>0</v>
      </c>
      <c r="Y55" s="77">
        <v>0</v>
      </c>
      <c r="Z55" s="76">
        <v>0</v>
      </c>
      <c r="AA55" s="77">
        <v>0</v>
      </c>
      <c r="AB55" s="76">
        <v>0</v>
      </c>
      <c r="AC55" s="77">
        <v>0</v>
      </c>
      <c r="AD55" s="76">
        <v>0.108</v>
      </c>
      <c r="AE55" s="77">
        <v>132</v>
      </c>
      <c r="AF55" s="76">
        <v>0</v>
      </c>
      <c r="AG55" s="77">
        <v>0</v>
      </c>
      <c r="AH55" s="76">
        <v>256.92399999999998</v>
      </c>
      <c r="AI55" s="77">
        <v>69.968216281857664</v>
      </c>
      <c r="AJ55" s="76">
        <v>161.55199999999999</v>
      </c>
      <c r="AK55" s="77">
        <v>78.488858076656442</v>
      </c>
      <c r="AL55" s="76">
        <v>0</v>
      </c>
      <c r="AM55" s="77">
        <v>0</v>
      </c>
      <c r="AN55" s="76">
        <v>1059.431</v>
      </c>
      <c r="AO55" s="77">
        <v>288.44578646462111</v>
      </c>
      <c r="AP55" s="76">
        <v>1.6779999999999999</v>
      </c>
      <c r="AQ55" s="77">
        <v>251.65673420738975</v>
      </c>
      <c r="AR55" s="76">
        <v>4144.0780000000004</v>
      </c>
      <c r="AS55" s="77">
        <v>137.36418981496004</v>
      </c>
      <c r="AT55" s="76">
        <v>0</v>
      </c>
      <c r="AU55" s="77">
        <v>0</v>
      </c>
      <c r="AV55" s="76">
        <v>0</v>
      </c>
      <c r="AW55" s="77">
        <v>0</v>
      </c>
      <c r="AX55" s="76">
        <v>0</v>
      </c>
      <c r="AY55" s="77">
        <v>0</v>
      </c>
      <c r="AZ55" s="76">
        <v>0</v>
      </c>
      <c r="BA55" s="77">
        <v>0</v>
      </c>
      <c r="BB55" s="76">
        <v>0</v>
      </c>
      <c r="BC55" s="77">
        <v>0</v>
      </c>
      <c r="BD55" s="76">
        <v>2.0289999999999999</v>
      </c>
      <c r="BE55" s="77">
        <v>605.09807787087232</v>
      </c>
      <c r="BF55" s="76">
        <v>0</v>
      </c>
      <c r="BG55" s="77">
        <v>0</v>
      </c>
      <c r="BH55" s="76">
        <v>0</v>
      </c>
      <c r="BI55" s="77">
        <v>0</v>
      </c>
      <c r="BJ55" s="76">
        <v>0</v>
      </c>
      <c r="BK55" s="77">
        <v>0</v>
      </c>
      <c r="BL55" s="76">
        <v>76.590999999999994</v>
      </c>
      <c r="BM55" s="77">
        <v>287.38355681476935</v>
      </c>
      <c r="BN55" s="76">
        <v>0</v>
      </c>
      <c r="BO55" s="77">
        <v>0</v>
      </c>
      <c r="BP55" s="76">
        <v>2.3380000000000001</v>
      </c>
      <c r="BQ55" s="77">
        <v>475.80496150556024</v>
      </c>
      <c r="BR55" s="76">
        <v>0</v>
      </c>
      <c r="BS55" s="77">
        <v>0</v>
      </c>
      <c r="BT55" s="76">
        <v>4.0000000000000001E-3</v>
      </c>
      <c r="BU55" s="77">
        <v>945</v>
      </c>
    </row>
    <row r="56" spans="1:73" ht="12.95" customHeight="1">
      <c r="A56" s="56"/>
      <c r="B56" s="73" t="s">
        <v>87</v>
      </c>
      <c r="C56" s="17">
        <v>41</v>
      </c>
      <c r="D56" s="76">
        <v>30.373999999999999</v>
      </c>
      <c r="E56" s="77">
        <v>2681.0561664581551</v>
      </c>
      <c r="F56" s="76">
        <v>0</v>
      </c>
      <c r="G56" s="77">
        <v>0</v>
      </c>
      <c r="H56" s="76">
        <v>0</v>
      </c>
      <c r="I56" s="77">
        <v>0</v>
      </c>
      <c r="J56" s="76">
        <v>0</v>
      </c>
      <c r="K56" s="77">
        <v>0</v>
      </c>
      <c r="L56" s="76">
        <v>0</v>
      </c>
      <c r="M56" s="77">
        <v>0</v>
      </c>
      <c r="N56" s="76">
        <v>0</v>
      </c>
      <c r="O56" s="77">
        <v>0</v>
      </c>
      <c r="P56" s="76">
        <v>0</v>
      </c>
      <c r="Q56" s="77">
        <v>0</v>
      </c>
      <c r="R56" s="76">
        <v>0</v>
      </c>
      <c r="S56" s="77">
        <v>0</v>
      </c>
      <c r="T56" s="76">
        <v>0</v>
      </c>
      <c r="U56" s="77">
        <v>0</v>
      </c>
      <c r="V56" s="76">
        <v>0</v>
      </c>
      <c r="W56" s="77">
        <v>0</v>
      </c>
      <c r="X56" s="76">
        <v>0</v>
      </c>
      <c r="Y56" s="77">
        <v>0</v>
      </c>
      <c r="Z56" s="76">
        <v>0</v>
      </c>
      <c r="AA56" s="77">
        <v>0</v>
      </c>
      <c r="AB56" s="76">
        <v>0</v>
      </c>
      <c r="AC56" s="77">
        <v>0</v>
      </c>
      <c r="AD56" s="76">
        <v>65.081999999999994</v>
      </c>
      <c r="AE56" s="77">
        <v>619.01971359208392</v>
      </c>
      <c r="AF56" s="76">
        <v>0</v>
      </c>
      <c r="AG56" s="77">
        <v>0</v>
      </c>
      <c r="AH56" s="76">
        <v>860.98199999999997</v>
      </c>
      <c r="AI56" s="77">
        <v>46.633995832665491</v>
      </c>
      <c r="AJ56" s="76">
        <v>413.55700000000002</v>
      </c>
      <c r="AK56" s="77">
        <v>50.922777271331398</v>
      </c>
      <c r="AL56" s="76">
        <v>0</v>
      </c>
      <c r="AM56" s="77">
        <v>0</v>
      </c>
      <c r="AN56" s="76">
        <v>736.48800000000006</v>
      </c>
      <c r="AO56" s="77">
        <v>287.65296379574409</v>
      </c>
      <c r="AP56" s="76">
        <v>126.62</v>
      </c>
      <c r="AQ56" s="77">
        <v>171.60604959722002</v>
      </c>
      <c r="AR56" s="76">
        <v>861.08699999999999</v>
      </c>
      <c r="AS56" s="77">
        <v>103.36015640696004</v>
      </c>
      <c r="AT56" s="76">
        <v>0</v>
      </c>
      <c r="AU56" s="77">
        <v>0</v>
      </c>
      <c r="AV56" s="76">
        <v>0</v>
      </c>
      <c r="AW56" s="77">
        <v>0</v>
      </c>
      <c r="AX56" s="76">
        <v>0</v>
      </c>
      <c r="AY56" s="77">
        <v>0</v>
      </c>
      <c r="AZ56" s="76">
        <v>0</v>
      </c>
      <c r="BA56" s="77">
        <v>0</v>
      </c>
      <c r="BB56" s="76">
        <v>0</v>
      </c>
      <c r="BC56" s="77">
        <v>0</v>
      </c>
      <c r="BD56" s="76">
        <v>4.8949999999999996</v>
      </c>
      <c r="BE56" s="77">
        <v>626.88539325842703</v>
      </c>
      <c r="BF56" s="76">
        <v>0</v>
      </c>
      <c r="BG56" s="77">
        <v>0</v>
      </c>
      <c r="BH56" s="76">
        <v>0</v>
      </c>
      <c r="BI56" s="77">
        <v>0</v>
      </c>
      <c r="BJ56" s="76">
        <v>0</v>
      </c>
      <c r="BK56" s="77">
        <v>0</v>
      </c>
      <c r="BL56" s="76">
        <v>366.44</v>
      </c>
      <c r="BM56" s="77">
        <v>486.85389968344066</v>
      </c>
      <c r="BN56" s="76">
        <v>1.605</v>
      </c>
      <c r="BO56" s="77">
        <v>614.49657320872279</v>
      </c>
      <c r="BP56" s="76">
        <v>51.35</v>
      </c>
      <c r="BQ56" s="77">
        <v>818.18157740993183</v>
      </c>
      <c r="BR56" s="76">
        <v>0</v>
      </c>
      <c r="BS56" s="77">
        <v>0</v>
      </c>
      <c r="BT56" s="76">
        <v>0.77900000000000003</v>
      </c>
      <c r="BU56" s="77">
        <v>1395.7368421052631</v>
      </c>
    </row>
    <row r="57" spans="1:73" ht="12.95" customHeight="1">
      <c r="A57" s="56"/>
      <c r="C57" s="78"/>
      <c r="D57" s="76"/>
      <c r="E57" s="77"/>
      <c r="F57" s="76"/>
      <c r="G57" s="77"/>
      <c r="H57" s="76"/>
      <c r="I57" s="77"/>
      <c r="J57" s="76"/>
      <c r="K57" s="77"/>
      <c r="L57" s="76"/>
      <c r="M57" s="77"/>
      <c r="N57" s="76"/>
      <c r="O57" s="77"/>
      <c r="P57" s="76"/>
      <c r="Q57" s="77"/>
      <c r="R57" s="76"/>
      <c r="S57" s="77"/>
      <c r="T57" s="76"/>
      <c r="U57" s="77"/>
      <c r="V57" s="76"/>
      <c r="W57" s="77"/>
      <c r="X57" s="76"/>
      <c r="Y57" s="77"/>
      <c r="Z57" s="76"/>
      <c r="AA57" s="77"/>
      <c r="AB57" s="76"/>
      <c r="AC57" s="77"/>
      <c r="AD57" s="76"/>
      <c r="AE57" s="77"/>
      <c r="AF57" s="76"/>
      <c r="AG57" s="77"/>
      <c r="AH57" s="76"/>
      <c r="AI57" s="77"/>
      <c r="AJ57" s="76"/>
      <c r="AK57" s="77"/>
      <c r="AL57" s="76"/>
      <c r="AM57" s="77"/>
      <c r="AN57" s="76"/>
      <c r="AO57" s="77"/>
      <c r="AP57" s="76"/>
      <c r="AQ57" s="77"/>
      <c r="AR57" s="76"/>
      <c r="AS57" s="77"/>
      <c r="AT57" s="76"/>
      <c r="AU57" s="77"/>
      <c r="AV57" s="76"/>
      <c r="AW57" s="77"/>
      <c r="AX57" s="76"/>
      <c r="AY57" s="77"/>
      <c r="AZ57" s="76"/>
      <c r="BA57" s="77"/>
      <c r="BB57" s="76"/>
      <c r="BC57" s="77"/>
      <c r="BD57" s="76"/>
      <c r="BE57" s="77"/>
      <c r="BF57" s="76"/>
      <c r="BG57" s="77"/>
      <c r="BH57" s="76"/>
      <c r="BI57" s="77"/>
      <c r="BJ57" s="76"/>
      <c r="BK57" s="77"/>
      <c r="BL57" s="76"/>
      <c r="BM57" s="77"/>
      <c r="BN57" s="76"/>
      <c r="BO57" s="77"/>
      <c r="BP57" s="76"/>
      <c r="BQ57" s="77"/>
      <c r="BR57" s="76"/>
      <c r="BS57" s="77"/>
      <c r="BT57" s="76"/>
      <c r="BU57" s="77"/>
    </row>
    <row r="58" spans="1:73" ht="12.95" customHeight="1">
      <c r="A58" s="56"/>
      <c r="B58" s="73" t="s">
        <v>88</v>
      </c>
      <c r="C58" s="17">
        <v>42</v>
      </c>
      <c r="D58" s="76">
        <v>0</v>
      </c>
      <c r="E58" s="77">
        <v>0</v>
      </c>
      <c r="F58" s="76">
        <v>0</v>
      </c>
      <c r="G58" s="77">
        <v>0</v>
      </c>
      <c r="H58" s="76">
        <v>0</v>
      </c>
      <c r="I58" s="77">
        <v>0</v>
      </c>
      <c r="J58" s="76">
        <v>0.09</v>
      </c>
      <c r="K58" s="77">
        <v>635.70000000000005</v>
      </c>
      <c r="L58" s="76">
        <v>0</v>
      </c>
      <c r="M58" s="77">
        <v>0</v>
      </c>
      <c r="N58" s="76">
        <v>0</v>
      </c>
      <c r="O58" s="77">
        <v>0</v>
      </c>
      <c r="P58" s="76">
        <v>0</v>
      </c>
      <c r="Q58" s="77">
        <v>0</v>
      </c>
      <c r="R58" s="76">
        <v>0</v>
      </c>
      <c r="S58" s="77">
        <v>0</v>
      </c>
      <c r="T58" s="76">
        <v>0</v>
      </c>
      <c r="U58" s="77">
        <v>0</v>
      </c>
      <c r="V58" s="76">
        <v>0</v>
      </c>
      <c r="W58" s="77">
        <v>0</v>
      </c>
      <c r="X58" s="76">
        <v>0</v>
      </c>
      <c r="Y58" s="77">
        <v>0</v>
      </c>
      <c r="Z58" s="76">
        <v>0</v>
      </c>
      <c r="AA58" s="77">
        <v>0</v>
      </c>
      <c r="AB58" s="76">
        <v>0</v>
      </c>
      <c r="AC58" s="77">
        <v>0</v>
      </c>
      <c r="AD58" s="76">
        <v>0.94899999999999995</v>
      </c>
      <c r="AE58" s="77">
        <v>563.35300316122232</v>
      </c>
      <c r="AF58" s="76">
        <v>0</v>
      </c>
      <c r="AG58" s="77">
        <v>0</v>
      </c>
      <c r="AH58" s="76">
        <v>396.33</v>
      </c>
      <c r="AI58" s="77">
        <v>68.979062902127012</v>
      </c>
      <c r="AJ58" s="76">
        <v>254.75</v>
      </c>
      <c r="AK58" s="77">
        <v>79.17682433758587</v>
      </c>
      <c r="AL58" s="76">
        <v>0</v>
      </c>
      <c r="AM58" s="77">
        <v>0</v>
      </c>
      <c r="AN58" s="76">
        <v>327.49099999999999</v>
      </c>
      <c r="AO58" s="77">
        <v>265.5666018302793</v>
      </c>
      <c r="AP58" s="76">
        <v>5.6719999999999997</v>
      </c>
      <c r="AQ58" s="77">
        <v>180.90761636107192</v>
      </c>
      <c r="AR58" s="76">
        <v>1027.616</v>
      </c>
      <c r="AS58" s="77">
        <v>124.74430040014948</v>
      </c>
      <c r="AT58" s="76">
        <v>0</v>
      </c>
      <c r="AU58" s="77">
        <v>0</v>
      </c>
      <c r="AV58" s="76">
        <v>0</v>
      </c>
      <c r="AW58" s="77">
        <v>0</v>
      </c>
      <c r="AX58" s="76">
        <v>0</v>
      </c>
      <c r="AY58" s="77">
        <v>0</v>
      </c>
      <c r="AZ58" s="76">
        <v>0</v>
      </c>
      <c r="BA58" s="77">
        <v>0</v>
      </c>
      <c r="BB58" s="76">
        <v>0</v>
      </c>
      <c r="BC58" s="77">
        <v>0</v>
      </c>
      <c r="BD58" s="76">
        <v>2.0409999999999999</v>
      </c>
      <c r="BE58" s="77">
        <v>249.12493875551201</v>
      </c>
      <c r="BF58" s="76">
        <v>0</v>
      </c>
      <c r="BG58" s="77">
        <v>0</v>
      </c>
      <c r="BH58" s="76">
        <v>0</v>
      </c>
      <c r="BI58" s="77">
        <v>0</v>
      </c>
      <c r="BJ58" s="76">
        <v>0</v>
      </c>
      <c r="BK58" s="77">
        <v>0</v>
      </c>
      <c r="BL58" s="76">
        <v>224.715</v>
      </c>
      <c r="BM58" s="77">
        <v>386.49591260040495</v>
      </c>
      <c r="BN58" s="76">
        <v>1.05</v>
      </c>
      <c r="BO58" s="77">
        <v>269.94857142857143</v>
      </c>
      <c r="BP58" s="76">
        <v>6.6180000000000003</v>
      </c>
      <c r="BQ58" s="77">
        <v>528.71607736476278</v>
      </c>
      <c r="BR58" s="76">
        <v>0</v>
      </c>
      <c r="BS58" s="77">
        <v>0</v>
      </c>
      <c r="BT58" s="76">
        <v>0.11799999999999999</v>
      </c>
      <c r="BU58" s="77">
        <v>518.94915254237287</v>
      </c>
    </row>
    <row r="59" spans="1:73" ht="12.95" customHeight="1">
      <c r="A59" s="56"/>
      <c r="B59" s="73" t="s">
        <v>89</v>
      </c>
      <c r="C59" s="17">
        <v>43</v>
      </c>
      <c r="D59" s="76">
        <v>9.3759999999999994</v>
      </c>
      <c r="E59" s="77">
        <v>1011.5957764505121</v>
      </c>
      <c r="F59" s="76">
        <v>0</v>
      </c>
      <c r="G59" s="77">
        <v>0</v>
      </c>
      <c r="H59" s="76">
        <v>0</v>
      </c>
      <c r="I59" s="77">
        <v>0</v>
      </c>
      <c r="J59" s="76">
        <v>0</v>
      </c>
      <c r="K59" s="77">
        <v>0</v>
      </c>
      <c r="L59" s="76">
        <v>0</v>
      </c>
      <c r="M59" s="77">
        <v>0</v>
      </c>
      <c r="N59" s="76">
        <v>0</v>
      </c>
      <c r="O59" s="77">
        <v>0</v>
      </c>
      <c r="P59" s="76">
        <v>0</v>
      </c>
      <c r="Q59" s="77">
        <v>0</v>
      </c>
      <c r="R59" s="76">
        <v>6.8360000000000003</v>
      </c>
      <c r="S59" s="77">
        <v>519.35269163253361</v>
      </c>
      <c r="T59" s="76">
        <v>0</v>
      </c>
      <c r="U59" s="77">
        <v>0</v>
      </c>
      <c r="V59" s="76">
        <v>0</v>
      </c>
      <c r="W59" s="77">
        <v>0</v>
      </c>
      <c r="X59" s="76">
        <v>0</v>
      </c>
      <c r="Y59" s="77">
        <v>0</v>
      </c>
      <c r="Z59" s="76">
        <v>0</v>
      </c>
      <c r="AA59" s="77">
        <v>0</v>
      </c>
      <c r="AB59" s="76">
        <v>0</v>
      </c>
      <c r="AC59" s="77">
        <v>0</v>
      </c>
      <c r="AD59" s="76">
        <v>0.06</v>
      </c>
      <c r="AE59" s="77">
        <v>532.79999999999995</v>
      </c>
      <c r="AF59" s="76">
        <v>0</v>
      </c>
      <c r="AG59" s="77">
        <v>0</v>
      </c>
      <c r="AH59" s="76">
        <v>735.53300000000002</v>
      </c>
      <c r="AI59" s="77">
        <v>54.637295675380976</v>
      </c>
      <c r="AJ59" s="76">
        <v>120.063</v>
      </c>
      <c r="AK59" s="77">
        <v>94.037680217885608</v>
      </c>
      <c r="AL59" s="76">
        <v>1.2E-2</v>
      </c>
      <c r="AM59" s="77">
        <v>360</v>
      </c>
      <c r="AN59" s="76">
        <v>26.85</v>
      </c>
      <c r="AO59" s="77">
        <v>442.8430167597765</v>
      </c>
      <c r="AP59" s="76">
        <v>1.2529999999999999</v>
      </c>
      <c r="AQ59" s="77">
        <v>362.27853152434153</v>
      </c>
      <c r="AR59" s="76">
        <v>15.965999999999999</v>
      </c>
      <c r="AS59" s="77">
        <v>126.88607039959915</v>
      </c>
      <c r="AT59" s="76">
        <v>0</v>
      </c>
      <c r="AU59" s="77">
        <v>0</v>
      </c>
      <c r="AV59" s="76">
        <v>0</v>
      </c>
      <c r="AW59" s="77">
        <v>0</v>
      </c>
      <c r="AX59" s="76">
        <v>0</v>
      </c>
      <c r="AY59" s="77">
        <v>0</v>
      </c>
      <c r="AZ59" s="76">
        <v>0</v>
      </c>
      <c r="BA59" s="77">
        <v>0</v>
      </c>
      <c r="BB59" s="76">
        <v>0</v>
      </c>
      <c r="BC59" s="77">
        <v>0</v>
      </c>
      <c r="BD59" s="76">
        <v>0</v>
      </c>
      <c r="BE59" s="77">
        <v>0</v>
      </c>
      <c r="BF59" s="76">
        <v>0</v>
      </c>
      <c r="BG59" s="77">
        <v>0</v>
      </c>
      <c r="BH59" s="76">
        <v>0</v>
      </c>
      <c r="BI59" s="77">
        <v>0</v>
      </c>
      <c r="BJ59" s="76">
        <v>0</v>
      </c>
      <c r="BK59" s="77">
        <v>0</v>
      </c>
      <c r="BL59" s="76">
        <v>40.572000000000003</v>
      </c>
      <c r="BM59" s="77">
        <v>654.01565118801136</v>
      </c>
      <c r="BN59" s="76">
        <v>0.307</v>
      </c>
      <c r="BO59" s="77">
        <v>648.03583061889253</v>
      </c>
      <c r="BP59" s="76">
        <v>4.6890000000000001</v>
      </c>
      <c r="BQ59" s="77">
        <v>1100.2053742802302</v>
      </c>
      <c r="BR59" s="76">
        <v>0</v>
      </c>
      <c r="BS59" s="77">
        <v>0</v>
      </c>
      <c r="BT59" s="76">
        <v>0.96899999999999997</v>
      </c>
      <c r="BU59" s="77">
        <v>2304.0536635706912</v>
      </c>
    </row>
    <row r="60" spans="1:73" ht="12.95" customHeight="1">
      <c r="A60" s="56"/>
      <c r="B60" s="73" t="s">
        <v>90</v>
      </c>
      <c r="C60" s="17">
        <v>44</v>
      </c>
      <c r="D60" s="76">
        <v>0</v>
      </c>
      <c r="E60" s="77">
        <v>0</v>
      </c>
      <c r="F60" s="76">
        <v>0</v>
      </c>
      <c r="G60" s="77">
        <v>0</v>
      </c>
      <c r="H60" s="76">
        <v>0</v>
      </c>
      <c r="I60" s="77">
        <v>0</v>
      </c>
      <c r="J60" s="76">
        <v>0</v>
      </c>
      <c r="K60" s="77">
        <v>0</v>
      </c>
      <c r="L60" s="76">
        <v>0</v>
      </c>
      <c r="M60" s="77">
        <v>0</v>
      </c>
      <c r="N60" s="76">
        <v>0</v>
      </c>
      <c r="O60" s="77">
        <v>0</v>
      </c>
      <c r="P60" s="76">
        <v>0</v>
      </c>
      <c r="Q60" s="77">
        <v>0</v>
      </c>
      <c r="R60" s="76">
        <v>1.3049999999999999</v>
      </c>
      <c r="S60" s="77">
        <v>302.44597701149422</v>
      </c>
      <c r="T60" s="76">
        <v>0</v>
      </c>
      <c r="U60" s="77">
        <v>0</v>
      </c>
      <c r="V60" s="76">
        <v>0</v>
      </c>
      <c r="W60" s="77">
        <v>0</v>
      </c>
      <c r="X60" s="76">
        <v>0</v>
      </c>
      <c r="Y60" s="77">
        <v>0</v>
      </c>
      <c r="Z60" s="76">
        <v>0</v>
      </c>
      <c r="AA60" s="77">
        <v>0</v>
      </c>
      <c r="AB60" s="76">
        <v>0</v>
      </c>
      <c r="AC60" s="77">
        <v>0</v>
      </c>
      <c r="AD60" s="76">
        <v>0.60199999999999998</v>
      </c>
      <c r="AE60" s="77">
        <v>65.064784053156146</v>
      </c>
      <c r="AF60" s="76">
        <v>0</v>
      </c>
      <c r="AG60" s="77">
        <v>0</v>
      </c>
      <c r="AH60" s="76">
        <v>1706.44</v>
      </c>
      <c r="AI60" s="77">
        <v>58.736082135908674</v>
      </c>
      <c r="AJ60" s="76">
        <v>465.952</v>
      </c>
      <c r="AK60" s="77">
        <v>78.115172807499476</v>
      </c>
      <c r="AL60" s="76">
        <v>6.048</v>
      </c>
      <c r="AM60" s="77">
        <v>31.232142857142854</v>
      </c>
      <c r="AN60" s="76">
        <v>0.192</v>
      </c>
      <c r="AO60" s="77">
        <v>82.005208333333343</v>
      </c>
      <c r="AP60" s="76">
        <v>2.399</v>
      </c>
      <c r="AQ60" s="77">
        <v>24.850354314297626</v>
      </c>
      <c r="AR60" s="76">
        <v>11.555999999999999</v>
      </c>
      <c r="AS60" s="77">
        <v>97.429473866389756</v>
      </c>
      <c r="AT60" s="76">
        <v>0</v>
      </c>
      <c r="AU60" s="77">
        <v>0</v>
      </c>
      <c r="AV60" s="76">
        <v>0</v>
      </c>
      <c r="AW60" s="77">
        <v>0</v>
      </c>
      <c r="AX60" s="76">
        <v>0</v>
      </c>
      <c r="AY60" s="77">
        <v>0</v>
      </c>
      <c r="AZ60" s="76">
        <v>0</v>
      </c>
      <c r="BA60" s="77">
        <v>0</v>
      </c>
      <c r="BB60" s="76">
        <v>0</v>
      </c>
      <c r="BC60" s="77">
        <v>0</v>
      </c>
      <c r="BD60" s="76">
        <v>0</v>
      </c>
      <c r="BE60" s="77">
        <v>0</v>
      </c>
      <c r="BF60" s="76">
        <v>0</v>
      </c>
      <c r="BG60" s="77">
        <v>0</v>
      </c>
      <c r="BH60" s="76">
        <v>0</v>
      </c>
      <c r="BI60" s="77">
        <v>0</v>
      </c>
      <c r="BJ60" s="76">
        <v>0</v>
      </c>
      <c r="BK60" s="77">
        <v>0</v>
      </c>
      <c r="BL60" s="76">
        <v>9.4E-2</v>
      </c>
      <c r="BM60" s="77">
        <v>1177.0744680851062</v>
      </c>
      <c r="BN60" s="76">
        <v>2E-3</v>
      </c>
      <c r="BO60" s="77">
        <v>277</v>
      </c>
      <c r="BP60" s="76">
        <v>5.7000000000000002E-2</v>
      </c>
      <c r="BQ60" s="77">
        <v>641.70175438596493</v>
      </c>
      <c r="BR60" s="76">
        <v>0</v>
      </c>
      <c r="BS60" s="77">
        <v>0</v>
      </c>
      <c r="BT60" s="76">
        <v>2E-3</v>
      </c>
      <c r="BU60" s="77">
        <v>1126</v>
      </c>
    </row>
    <row r="61" spans="1:73" ht="12.95" customHeight="1">
      <c r="A61" s="56"/>
      <c r="B61" s="73" t="s">
        <v>91</v>
      </c>
      <c r="C61" s="17">
        <v>45</v>
      </c>
      <c r="D61" s="76">
        <v>0</v>
      </c>
      <c r="E61" s="77">
        <v>0</v>
      </c>
      <c r="F61" s="76">
        <v>0</v>
      </c>
      <c r="G61" s="77">
        <v>0</v>
      </c>
      <c r="H61" s="76">
        <v>0</v>
      </c>
      <c r="I61" s="77">
        <v>0</v>
      </c>
      <c r="J61" s="76">
        <v>0.74</v>
      </c>
      <c r="K61" s="77">
        <v>533.94594594594594</v>
      </c>
      <c r="L61" s="76">
        <v>0</v>
      </c>
      <c r="M61" s="77">
        <v>0</v>
      </c>
      <c r="N61" s="76">
        <v>0.307</v>
      </c>
      <c r="O61" s="77">
        <v>2084.5244299674268</v>
      </c>
      <c r="P61" s="76">
        <v>0</v>
      </c>
      <c r="Q61" s="77">
        <v>0</v>
      </c>
      <c r="R61" s="76">
        <v>22.847999999999999</v>
      </c>
      <c r="S61" s="77">
        <v>1912.5800945378153</v>
      </c>
      <c r="T61" s="76">
        <v>0</v>
      </c>
      <c r="U61" s="77">
        <v>0</v>
      </c>
      <c r="V61" s="76">
        <v>0.19</v>
      </c>
      <c r="W61" s="77">
        <v>733.63684210526321</v>
      </c>
      <c r="X61" s="76">
        <v>0</v>
      </c>
      <c r="Y61" s="77">
        <v>0</v>
      </c>
      <c r="Z61" s="76">
        <v>0.44</v>
      </c>
      <c r="AA61" s="77">
        <v>905.80681818181813</v>
      </c>
      <c r="AB61" s="76">
        <v>0</v>
      </c>
      <c r="AC61" s="77">
        <v>0</v>
      </c>
      <c r="AD61" s="76">
        <v>0.84799999999999998</v>
      </c>
      <c r="AE61" s="77">
        <v>257.16981132075472</v>
      </c>
      <c r="AF61" s="76">
        <v>0</v>
      </c>
      <c r="AG61" s="77">
        <v>0</v>
      </c>
      <c r="AH61" s="76">
        <v>0</v>
      </c>
      <c r="AI61" s="77">
        <v>0</v>
      </c>
      <c r="AJ61" s="76">
        <v>0</v>
      </c>
      <c r="AK61" s="77">
        <v>0</v>
      </c>
      <c r="AL61" s="76">
        <v>0</v>
      </c>
      <c r="AM61" s="77">
        <v>0</v>
      </c>
      <c r="AN61" s="76">
        <v>2.3E-2</v>
      </c>
      <c r="AO61" s="77">
        <v>1432.4347826086957</v>
      </c>
      <c r="AP61" s="76">
        <v>1E-3</v>
      </c>
      <c r="AQ61" s="77">
        <v>432</v>
      </c>
      <c r="AR61" s="76">
        <v>2.1000000000000001E-2</v>
      </c>
      <c r="AS61" s="77">
        <v>233.80952380952382</v>
      </c>
      <c r="AT61" s="76">
        <v>0</v>
      </c>
      <c r="AU61" s="77">
        <v>0</v>
      </c>
      <c r="AV61" s="76">
        <v>0</v>
      </c>
      <c r="AW61" s="77">
        <v>0</v>
      </c>
      <c r="AX61" s="76">
        <v>0</v>
      </c>
      <c r="AY61" s="77">
        <v>0</v>
      </c>
      <c r="AZ61" s="76">
        <v>0</v>
      </c>
      <c r="BA61" s="77">
        <v>0</v>
      </c>
      <c r="BB61" s="76">
        <v>0</v>
      </c>
      <c r="BC61" s="77">
        <v>0</v>
      </c>
      <c r="BD61" s="76">
        <v>0</v>
      </c>
      <c r="BE61" s="77">
        <v>0</v>
      </c>
      <c r="BF61" s="76">
        <v>0</v>
      </c>
      <c r="BG61" s="77">
        <v>0</v>
      </c>
      <c r="BH61" s="76">
        <v>0</v>
      </c>
      <c r="BI61" s="77">
        <v>0</v>
      </c>
      <c r="BJ61" s="76">
        <v>0</v>
      </c>
      <c r="BK61" s="77">
        <v>0</v>
      </c>
      <c r="BL61" s="76">
        <v>2.8000000000000001E-2</v>
      </c>
      <c r="BM61" s="77">
        <v>385.71428571428572</v>
      </c>
      <c r="BN61" s="76">
        <v>0.01</v>
      </c>
      <c r="BO61" s="77">
        <v>607</v>
      </c>
      <c r="BP61" s="76">
        <v>8.0000000000000002E-3</v>
      </c>
      <c r="BQ61" s="77">
        <v>1086.125</v>
      </c>
      <c r="BR61" s="76">
        <v>0</v>
      </c>
      <c r="BS61" s="77">
        <v>0</v>
      </c>
      <c r="BT61" s="76">
        <v>2E-3</v>
      </c>
      <c r="BU61" s="77">
        <v>769.5</v>
      </c>
    </row>
    <row r="62" spans="1:73" ht="12.95" customHeight="1">
      <c r="A62" s="56"/>
      <c r="B62" s="73" t="s">
        <v>92</v>
      </c>
      <c r="C62" s="17">
        <v>46</v>
      </c>
      <c r="D62" s="76">
        <v>0</v>
      </c>
      <c r="E62" s="77">
        <v>0</v>
      </c>
      <c r="F62" s="76">
        <v>0</v>
      </c>
      <c r="G62" s="77">
        <v>0</v>
      </c>
      <c r="H62" s="76">
        <v>0</v>
      </c>
      <c r="I62" s="77">
        <v>0</v>
      </c>
      <c r="J62" s="76">
        <v>0</v>
      </c>
      <c r="K62" s="77">
        <v>0</v>
      </c>
      <c r="L62" s="76">
        <v>0.14000000000000001</v>
      </c>
      <c r="M62" s="77">
        <v>108</v>
      </c>
      <c r="N62" s="76">
        <v>0</v>
      </c>
      <c r="O62" s="77">
        <v>0</v>
      </c>
      <c r="P62" s="76">
        <v>0</v>
      </c>
      <c r="Q62" s="77">
        <v>0</v>
      </c>
      <c r="R62" s="76">
        <v>2.2330000000000001</v>
      </c>
      <c r="S62" s="77">
        <v>620.16927899686527</v>
      </c>
      <c r="T62" s="76">
        <v>731.904</v>
      </c>
      <c r="U62" s="77">
        <v>478.7252891089542</v>
      </c>
      <c r="V62" s="76">
        <v>0</v>
      </c>
      <c r="W62" s="77">
        <v>0</v>
      </c>
      <c r="X62" s="76">
        <v>0</v>
      </c>
      <c r="Y62" s="77">
        <v>0</v>
      </c>
      <c r="Z62" s="76">
        <v>0</v>
      </c>
      <c r="AA62" s="77">
        <v>0</v>
      </c>
      <c r="AB62" s="76">
        <v>0</v>
      </c>
      <c r="AC62" s="77">
        <v>0</v>
      </c>
      <c r="AD62" s="76">
        <v>20.495999999999999</v>
      </c>
      <c r="AE62" s="77">
        <v>423.66730093676813</v>
      </c>
      <c r="AF62" s="76">
        <v>4118.4690000000001</v>
      </c>
      <c r="AG62" s="77">
        <v>266.30854159640393</v>
      </c>
      <c r="AH62" s="76">
        <v>1101.2560000000001</v>
      </c>
      <c r="AI62" s="77">
        <v>63.162150308375168</v>
      </c>
      <c r="AJ62" s="76">
        <v>91.995999999999995</v>
      </c>
      <c r="AK62" s="77">
        <v>86.48917344232359</v>
      </c>
      <c r="AL62" s="76">
        <v>0</v>
      </c>
      <c r="AM62" s="77">
        <v>0</v>
      </c>
      <c r="AN62" s="76">
        <v>5.0000000000000001E-3</v>
      </c>
      <c r="AO62" s="77">
        <v>1537.2</v>
      </c>
      <c r="AP62" s="76">
        <v>286.08</v>
      </c>
      <c r="AQ62" s="77">
        <v>179.56181837248323</v>
      </c>
      <c r="AR62" s="76">
        <v>159.51300000000001</v>
      </c>
      <c r="AS62" s="77">
        <v>171.01918338944162</v>
      </c>
      <c r="AT62" s="76">
        <v>0</v>
      </c>
      <c r="AU62" s="77">
        <v>0</v>
      </c>
      <c r="AV62" s="76">
        <v>0</v>
      </c>
      <c r="AW62" s="77">
        <v>0</v>
      </c>
      <c r="AX62" s="76">
        <v>0</v>
      </c>
      <c r="AY62" s="77">
        <v>0</v>
      </c>
      <c r="AZ62" s="76">
        <v>0</v>
      </c>
      <c r="BA62" s="77">
        <v>0</v>
      </c>
      <c r="BB62" s="76">
        <v>0</v>
      </c>
      <c r="BC62" s="77">
        <v>0</v>
      </c>
      <c r="BD62" s="76">
        <v>0</v>
      </c>
      <c r="BE62" s="77">
        <v>0</v>
      </c>
      <c r="BF62" s="76">
        <v>0</v>
      </c>
      <c r="BG62" s="77">
        <v>0</v>
      </c>
      <c r="BH62" s="76">
        <v>0</v>
      </c>
      <c r="BI62" s="77">
        <v>0</v>
      </c>
      <c r="BJ62" s="76">
        <v>0</v>
      </c>
      <c r="BK62" s="77">
        <v>0</v>
      </c>
      <c r="BL62" s="76">
        <v>0.8</v>
      </c>
      <c r="BM62" s="77">
        <v>1055.76875</v>
      </c>
      <c r="BN62" s="76">
        <v>0</v>
      </c>
      <c r="BO62" s="77">
        <v>0</v>
      </c>
      <c r="BP62" s="76">
        <v>1.2999999999999999E-2</v>
      </c>
      <c r="BQ62" s="77">
        <v>1165.9230769230769</v>
      </c>
      <c r="BR62" s="76">
        <v>0</v>
      </c>
      <c r="BS62" s="77">
        <v>0</v>
      </c>
      <c r="BT62" s="76">
        <v>0</v>
      </c>
      <c r="BU62" s="77">
        <v>0</v>
      </c>
    </row>
    <row r="63" spans="1:73" ht="12.95" customHeight="1">
      <c r="A63" s="56"/>
      <c r="B63" s="73"/>
      <c r="C63" s="17"/>
      <c r="D63" s="76"/>
      <c r="E63" s="77"/>
      <c r="F63" s="76"/>
      <c r="G63" s="77"/>
      <c r="H63" s="76"/>
      <c r="I63" s="77"/>
      <c r="J63" s="76"/>
      <c r="K63" s="77"/>
      <c r="L63" s="76"/>
      <c r="M63" s="77"/>
      <c r="N63" s="76"/>
      <c r="O63" s="77"/>
      <c r="P63" s="76"/>
      <c r="Q63" s="77"/>
      <c r="R63" s="76"/>
      <c r="S63" s="77"/>
      <c r="T63" s="76"/>
      <c r="U63" s="77"/>
      <c r="V63" s="76"/>
      <c r="W63" s="77"/>
      <c r="X63" s="76"/>
      <c r="Y63" s="77"/>
      <c r="Z63" s="76"/>
      <c r="AA63" s="77"/>
      <c r="AB63" s="76"/>
      <c r="AC63" s="77"/>
      <c r="AD63" s="76"/>
      <c r="AE63" s="77"/>
      <c r="AF63" s="76"/>
      <c r="AG63" s="77"/>
      <c r="AH63" s="76"/>
      <c r="AI63" s="77"/>
      <c r="AJ63" s="76"/>
      <c r="AK63" s="77"/>
      <c r="AL63" s="76"/>
      <c r="AM63" s="77"/>
      <c r="AN63" s="76"/>
      <c r="AO63" s="77"/>
      <c r="AP63" s="76"/>
      <c r="AQ63" s="77"/>
      <c r="AR63" s="76"/>
      <c r="AS63" s="77"/>
      <c r="AT63" s="76"/>
      <c r="AU63" s="77"/>
      <c r="AV63" s="76"/>
      <c r="AW63" s="77"/>
      <c r="AX63" s="76"/>
      <c r="AY63" s="77"/>
      <c r="AZ63" s="76"/>
      <c r="BA63" s="77"/>
      <c r="BB63" s="76"/>
      <c r="BC63" s="77"/>
      <c r="BD63" s="76"/>
      <c r="BE63" s="77"/>
      <c r="BF63" s="76"/>
      <c r="BG63" s="77"/>
      <c r="BH63" s="76"/>
      <c r="BI63" s="77"/>
      <c r="BJ63" s="76"/>
      <c r="BK63" s="77"/>
      <c r="BL63" s="76"/>
      <c r="BM63" s="77"/>
      <c r="BN63" s="76"/>
      <c r="BO63" s="77"/>
      <c r="BP63" s="76"/>
      <c r="BQ63" s="77"/>
      <c r="BR63" s="76"/>
      <c r="BS63" s="77"/>
      <c r="BT63" s="76"/>
      <c r="BU63" s="77"/>
    </row>
    <row r="64" spans="1:73" ht="12.95" customHeight="1">
      <c r="A64" s="56"/>
      <c r="B64" s="73" t="s">
        <v>93</v>
      </c>
      <c r="C64" s="17">
        <v>47</v>
      </c>
      <c r="D64" s="76">
        <v>0</v>
      </c>
      <c r="E64" s="77">
        <v>0</v>
      </c>
      <c r="F64" s="76">
        <v>0</v>
      </c>
      <c r="G64" s="77">
        <v>0</v>
      </c>
      <c r="H64" s="76">
        <v>0</v>
      </c>
      <c r="I64" s="77">
        <v>0</v>
      </c>
      <c r="J64" s="76">
        <v>0</v>
      </c>
      <c r="K64" s="77">
        <v>0</v>
      </c>
      <c r="L64" s="76">
        <v>0.64800000000000002</v>
      </c>
      <c r="M64" s="77">
        <v>142.56018518518519</v>
      </c>
      <c r="N64" s="76">
        <v>0</v>
      </c>
      <c r="O64" s="77">
        <v>0</v>
      </c>
      <c r="P64" s="76">
        <v>0</v>
      </c>
      <c r="Q64" s="77">
        <v>0</v>
      </c>
      <c r="R64" s="76">
        <v>0</v>
      </c>
      <c r="S64" s="77">
        <v>0</v>
      </c>
      <c r="T64" s="76">
        <v>219.94399999999999</v>
      </c>
      <c r="U64" s="77">
        <v>454.60023915178408</v>
      </c>
      <c r="V64" s="76">
        <v>0</v>
      </c>
      <c r="W64" s="77">
        <v>0</v>
      </c>
      <c r="X64" s="76">
        <v>0</v>
      </c>
      <c r="Y64" s="77">
        <v>0</v>
      </c>
      <c r="Z64" s="76">
        <v>0</v>
      </c>
      <c r="AA64" s="77">
        <v>0</v>
      </c>
      <c r="AB64" s="76">
        <v>0</v>
      </c>
      <c r="AC64" s="77">
        <v>0</v>
      </c>
      <c r="AD64" s="76">
        <v>14.324999999999999</v>
      </c>
      <c r="AE64" s="77">
        <v>215.2349040139616</v>
      </c>
      <c r="AF64" s="76">
        <v>2445.0590000000002</v>
      </c>
      <c r="AG64" s="77">
        <v>263.0262713496893</v>
      </c>
      <c r="AH64" s="76">
        <v>0</v>
      </c>
      <c r="AI64" s="77">
        <v>0</v>
      </c>
      <c r="AJ64" s="76">
        <v>0</v>
      </c>
      <c r="AK64" s="77">
        <v>0</v>
      </c>
      <c r="AL64" s="76">
        <v>0</v>
      </c>
      <c r="AM64" s="77">
        <v>0</v>
      </c>
      <c r="AN64" s="76">
        <v>0</v>
      </c>
      <c r="AO64" s="77">
        <v>0</v>
      </c>
      <c r="AP64" s="76">
        <v>6.0000000000000001E-3</v>
      </c>
      <c r="AQ64" s="77">
        <v>345.66666666666663</v>
      </c>
      <c r="AR64" s="76">
        <v>0</v>
      </c>
      <c r="AS64" s="77">
        <v>0</v>
      </c>
      <c r="AT64" s="76">
        <v>0</v>
      </c>
      <c r="AU64" s="77">
        <v>0</v>
      </c>
      <c r="AV64" s="76">
        <v>0</v>
      </c>
      <c r="AW64" s="77">
        <v>0</v>
      </c>
      <c r="AX64" s="76">
        <v>0</v>
      </c>
      <c r="AY64" s="77">
        <v>0</v>
      </c>
      <c r="AZ64" s="76">
        <v>0</v>
      </c>
      <c r="BA64" s="77">
        <v>0</v>
      </c>
      <c r="BB64" s="76">
        <v>0</v>
      </c>
      <c r="BC64" s="77">
        <v>0</v>
      </c>
      <c r="BD64" s="76">
        <v>0</v>
      </c>
      <c r="BE64" s="77">
        <v>0</v>
      </c>
      <c r="BF64" s="76">
        <v>0</v>
      </c>
      <c r="BG64" s="77">
        <v>0</v>
      </c>
      <c r="BH64" s="76">
        <v>0</v>
      </c>
      <c r="BI64" s="77">
        <v>0</v>
      </c>
      <c r="BJ64" s="76">
        <v>0</v>
      </c>
      <c r="BK64" s="77">
        <v>0</v>
      </c>
      <c r="BL64" s="76">
        <v>0.48</v>
      </c>
      <c r="BM64" s="77">
        <v>710.41458333333333</v>
      </c>
      <c r="BN64" s="76">
        <v>0</v>
      </c>
      <c r="BO64" s="77">
        <v>0</v>
      </c>
      <c r="BP64" s="76">
        <v>0.03</v>
      </c>
      <c r="BQ64" s="77">
        <v>797.1</v>
      </c>
      <c r="BR64" s="76">
        <v>0</v>
      </c>
      <c r="BS64" s="77">
        <v>0</v>
      </c>
      <c r="BT64" s="76">
        <v>0</v>
      </c>
      <c r="BU64" s="77">
        <v>0</v>
      </c>
    </row>
    <row r="65" spans="1:73" ht="12.95" customHeight="1">
      <c r="A65" s="56"/>
      <c r="B65" s="73" t="s">
        <v>94</v>
      </c>
      <c r="C65" s="17">
        <v>48</v>
      </c>
      <c r="D65" s="76">
        <v>7</v>
      </c>
      <c r="E65" s="77">
        <v>2711.8777142857143</v>
      </c>
      <c r="F65" s="76">
        <v>0</v>
      </c>
      <c r="G65" s="77">
        <v>0</v>
      </c>
      <c r="H65" s="76">
        <v>0</v>
      </c>
      <c r="I65" s="77">
        <v>0</v>
      </c>
      <c r="J65" s="76">
        <v>19.82</v>
      </c>
      <c r="K65" s="77">
        <v>652.77139253279518</v>
      </c>
      <c r="L65" s="76">
        <v>0</v>
      </c>
      <c r="M65" s="77">
        <v>0</v>
      </c>
      <c r="N65" s="76">
        <v>4.3609999999999998</v>
      </c>
      <c r="O65" s="77">
        <v>2101.5157074065578</v>
      </c>
      <c r="P65" s="76">
        <v>0</v>
      </c>
      <c r="Q65" s="77">
        <v>0</v>
      </c>
      <c r="R65" s="76">
        <v>44.414000000000001</v>
      </c>
      <c r="S65" s="77">
        <v>889.9940108974647</v>
      </c>
      <c r="T65" s="76">
        <v>0</v>
      </c>
      <c r="U65" s="77">
        <v>0</v>
      </c>
      <c r="V65" s="76">
        <v>2.1999999999999999E-2</v>
      </c>
      <c r="W65" s="77">
        <v>362.68181818181819</v>
      </c>
      <c r="X65" s="76">
        <v>0</v>
      </c>
      <c r="Y65" s="77">
        <v>0</v>
      </c>
      <c r="Z65" s="76">
        <v>1.623</v>
      </c>
      <c r="AA65" s="77">
        <v>1070.981515711645</v>
      </c>
      <c r="AB65" s="76">
        <v>0</v>
      </c>
      <c r="AC65" s="77">
        <v>0</v>
      </c>
      <c r="AD65" s="76">
        <v>649.05600000000004</v>
      </c>
      <c r="AE65" s="77">
        <v>560.567410208056</v>
      </c>
      <c r="AF65" s="76">
        <v>0</v>
      </c>
      <c r="AG65" s="77">
        <v>0</v>
      </c>
      <c r="AH65" s="76">
        <v>52.67</v>
      </c>
      <c r="AI65" s="77">
        <v>473.17397000189862</v>
      </c>
      <c r="AJ65" s="76">
        <v>0.84699999999999998</v>
      </c>
      <c r="AK65" s="77">
        <v>226.2125147579693</v>
      </c>
      <c r="AL65" s="76">
        <v>0</v>
      </c>
      <c r="AM65" s="77">
        <v>0</v>
      </c>
      <c r="AN65" s="76">
        <v>30.254999999999999</v>
      </c>
      <c r="AO65" s="77">
        <v>468.19481077507851</v>
      </c>
      <c r="AP65" s="76">
        <v>4.6319999999999997</v>
      </c>
      <c r="AQ65" s="77">
        <v>293.33074265975819</v>
      </c>
      <c r="AR65" s="76">
        <v>15.919</v>
      </c>
      <c r="AS65" s="77">
        <v>272.8183931151454</v>
      </c>
      <c r="AT65" s="76">
        <v>0</v>
      </c>
      <c r="AU65" s="77">
        <v>0</v>
      </c>
      <c r="AV65" s="76">
        <v>0</v>
      </c>
      <c r="AW65" s="77">
        <v>0</v>
      </c>
      <c r="AX65" s="76">
        <v>0</v>
      </c>
      <c r="AY65" s="77">
        <v>0</v>
      </c>
      <c r="AZ65" s="76">
        <v>0</v>
      </c>
      <c r="BA65" s="77">
        <v>0</v>
      </c>
      <c r="BB65" s="76">
        <v>0</v>
      </c>
      <c r="BC65" s="77">
        <v>0</v>
      </c>
      <c r="BD65" s="76">
        <v>0</v>
      </c>
      <c r="BE65" s="77">
        <v>0</v>
      </c>
      <c r="BF65" s="76">
        <v>0</v>
      </c>
      <c r="BG65" s="77">
        <v>0</v>
      </c>
      <c r="BH65" s="76">
        <v>0</v>
      </c>
      <c r="BI65" s="77">
        <v>0</v>
      </c>
      <c r="BJ65" s="76">
        <v>0</v>
      </c>
      <c r="BK65" s="77">
        <v>0</v>
      </c>
      <c r="BL65" s="76">
        <v>79.182000000000002</v>
      </c>
      <c r="BM65" s="77">
        <v>1113.443737213003</v>
      </c>
      <c r="BN65" s="76">
        <v>2.2989999999999999</v>
      </c>
      <c r="BO65" s="77">
        <v>1023.9299695519791</v>
      </c>
      <c r="BP65" s="76">
        <v>6.0810000000000004</v>
      </c>
      <c r="BQ65" s="77">
        <v>1168.3517513566846</v>
      </c>
      <c r="BR65" s="76">
        <v>0</v>
      </c>
      <c r="BS65" s="77">
        <v>0</v>
      </c>
      <c r="BT65" s="76">
        <v>0.752</v>
      </c>
      <c r="BU65" s="77">
        <v>2304.2632978723404</v>
      </c>
    </row>
    <row r="66" spans="1:73" ht="12.95" customHeight="1">
      <c r="A66" s="56"/>
      <c r="B66" s="73" t="s">
        <v>95</v>
      </c>
      <c r="C66" s="17">
        <v>49</v>
      </c>
      <c r="D66" s="76">
        <v>0</v>
      </c>
      <c r="E66" s="77">
        <v>0</v>
      </c>
      <c r="F66" s="76">
        <v>0</v>
      </c>
      <c r="G66" s="77">
        <v>0</v>
      </c>
      <c r="H66" s="76">
        <v>0</v>
      </c>
      <c r="I66" s="77">
        <v>0</v>
      </c>
      <c r="J66" s="76">
        <v>54.832000000000001</v>
      </c>
      <c r="K66" s="77">
        <v>448.94924496644296</v>
      </c>
      <c r="L66" s="76">
        <v>0</v>
      </c>
      <c r="M66" s="77">
        <v>0</v>
      </c>
      <c r="N66" s="76">
        <v>21.125</v>
      </c>
      <c r="O66" s="77">
        <v>1026.9198106508875</v>
      </c>
      <c r="P66" s="76">
        <v>0</v>
      </c>
      <c r="Q66" s="77">
        <v>0</v>
      </c>
      <c r="R66" s="76">
        <v>45.539000000000001</v>
      </c>
      <c r="S66" s="77">
        <v>954.21557346450311</v>
      </c>
      <c r="T66" s="76">
        <v>0</v>
      </c>
      <c r="U66" s="77">
        <v>0</v>
      </c>
      <c r="V66" s="76">
        <v>0</v>
      </c>
      <c r="W66" s="77">
        <v>0</v>
      </c>
      <c r="X66" s="76">
        <v>0</v>
      </c>
      <c r="Y66" s="77">
        <v>0</v>
      </c>
      <c r="Z66" s="76">
        <v>4.899</v>
      </c>
      <c r="AA66" s="77">
        <v>897.76240048989598</v>
      </c>
      <c r="AB66" s="76">
        <v>0</v>
      </c>
      <c r="AC66" s="77">
        <v>0</v>
      </c>
      <c r="AD66" s="76">
        <v>4.1980000000000004</v>
      </c>
      <c r="AE66" s="77">
        <v>233.13196760362075</v>
      </c>
      <c r="AF66" s="76">
        <v>0</v>
      </c>
      <c r="AG66" s="77">
        <v>0</v>
      </c>
      <c r="AH66" s="76">
        <v>0</v>
      </c>
      <c r="AI66" s="77">
        <v>0</v>
      </c>
      <c r="AJ66" s="76">
        <v>0</v>
      </c>
      <c r="AK66" s="77">
        <v>0</v>
      </c>
      <c r="AL66" s="76">
        <v>0</v>
      </c>
      <c r="AM66" s="77">
        <v>0</v>
      </c>
      <c r="AN66" s="76">
        <v>0</v>
      </c>
      <c r="AO66" s="77">
        <v>0</v>
      </c>
      <c r="AP66" s="76">
        <v>0</v>
      </c>
      <c r="AQ66" s="77">
        <v>0</v>
      </c>
      <c r="AR66" s="76">
        <v>0</v>
      </c>
      <c r="AS66" s="77">
        <v>0</v>
      </c>
      <c r="AT66" s="76">
        <v>0</v>
      </c>
      <c r="AU66" s="77">
        <v>0</v>
      </c>
      <c r="AV66" s="76">
        <v>0</v>
      </c>
      <c r="AW66" s="77">
        <v>0</v>
      </c>
      <c r="AX66" s="76">
        <v>0</v>
      </c>
      <c r="AY66" s="77">
        <v>0</v>
      </c>
      <c r="AZ66" s="76">
        <v>0</v>
      </c>
      <c r="BA66" s="77">
        <v>0</v>
      </c>
      <c r="BB66" s="76">
        <v>0</v>
      </c>
      <c r="BC66" s="77">
        <v>0</v>
      </c>
      <c r="BD66" s="76">
        <v>0</v>
      </c>
      <c r="BE66" s="77">
        <v>0</v>
      </c>
      <c r="BF66" s="76">
        <v>0</v>
      </c>
      <c r="BG66" s="77">
        <v>0</v>
      </c>
      <c r="BH66" s="76">
        <v>0</v>
      </c>
      <c r="BI66" s="77">
        <v>0</v>
      </c>
      <c r="BJ66" s="76">
        <v>0</v>
      </c>
      <c r="BK66" s="77">
        <v>0</v>
      </c>
      <c r="BL66" s="76">
        <v>2.8000000000000001E-2</v>
      </c>
      <c r="BM66" s="77">
        <v>683.64285714285711</v>
      </c>
      <c r="BN66" s="76">
        <v>0</v>
      </c>
      <c r="BO66" s="77">
        <v>0</v>
      </c>
      <c r="BP66" s="76">
        <v>0</v>
      </c>
      <c r="BQ66" s="77">
        <v>0</v>
      </c>
      <c r="BR66" s="76">
        <v>0</v>
      </c>
      <c r="BS66" s="77">
        <v>0</v>
      </c>
      <c r="BT66" s="76">
        <v>0</v>
      </c>
      <c r="BU66" s="77">
        <v>0</v>
      </c>
    </row>
    <row r="67" spans="1:73" ht="7.5" customHeight="1">
      <c r="A67" s="80"/>
      <c r="B67" s="80"/>
      <c r="C67" s="81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  <c r="BC67" s="82"/>
      <c r="BD67" s="82"/>
      <c r="BE67" s="82"/>
      <c r="BF67" s="82"/>
      <c r="BG67" s="82"/>
      <c r="BH67" s="82"/>
      <c r="BI67" s="82"/>
      <c r="BJ67" s="82"/>
      <c r="BK67" s="82"/>
      <c r="BL67" s="82"/>
      <c r="BM67" s="82"/>
      <c r="BN67" s="82"/>
      <c r="BO67" s="82"/>
      <c r="BP67" s="82"/>
      <c r="BQ67" s="82"/>
      <c r="BR67" s="82"/>
      <c r="BS67" s="82"/>
      <c r="BT67" s="82"/>
      <c r="BU67" s="82"/>
    </row>
    <row r="68" spans="1:73" ht="19.5" customHeight="1"/>
  </sheetData>
  <mergeCells count="2">
    <mergeCell ref="A5:C6"/>
    <mergeCell ref="A8:B8"/>
  </mergeCells>
  <phoneticPr fontId="3"/>
  <printOptions verticalCentered="1"/>
  <pageMargins left="0.39370078740157483" right="0.55118110236220474" top="0.39370078740157483" bottom="0.78740157480314965" header="0.51181102362204722" footer="0.51181102362204722"/>
  <pageSetup paperSize="9" scale="87" firstPageNumber="6" fitToWidth="0" orientation="portrait" horizontalDpi="4294967292" r:id="rId1"/>
  <headerFooter alignWithMargins="0">
    <oddHeader>&amp;L&amp;"ＭＳ Ｐ明朝,標準"&amp;12
２　漁港別品目別上場水揚量・価格</oddHeader>
    <oddFooter>&amp;C&amp;12- &amp;P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30857-865A-43B5-8A6D-32688AD4A1D4}">
  <sheetPr codeName="Sheet07">
    <pageSetUpPr fitToPage="1"/>
  </sheetPr>
  <dimension ref="A1:J50"/>
  <sheetViews>
    <sheetView workbookViewId="0">
      <pane xSplit="4" ySplit="7" topLeftCell="E8" activePane="bottomRight" state="frozen"/>
      <selection pane="topRight" activeCell="E1" sqref="E1"/>
      <selection pane="bottomLeft" activeCell="A8" sqref="A8"/>
      <selection pane="bottomRight"/>
    </sheetView>
  </sheetViews>
  <sheetFormatPr defaultColWidth="8" defaultRowHeight="11.25"/>
  <cols>
    <col min="1" max="1" width="4.125" style="6" customWidth="1"/>
    <col min="2" max="2" width="9.375" style="6" customWidth="1"/>
    <col min="3" max="3" width="5" style="6" customWidth="1"/>
    <col min="4" max="4" width="3.25" style="6" customWidth="1"/>
    <col min="5" max="6" width="9.875" style="53" customWidth="1"/>
    <col min="7" max="7" width="7.625" style="53" customWidth="1"/>
    <col min="8" max="9" width="9.875" style="75" customWidth="1"/>
    <col min="10" max="10" width="7.625" style="53" customWidth="1"/>
    <col min="11" max="16384" width="8" style="2"/>
  </cols>
  <sheetData>
    <row r="1" spans="1:10" ht="18" customHeight="1">
      <c r="B1" s="2"/>
      <c r="C1" s="2"/>
      <c r="D1" s="83"/>
    </row>
    <row r="2" spans="1:10" ht="18" customHeight="1">
      <c r="B2" s="2"/>
      <c r="C2" s="2"/>
      <c r="D2" s="83"/>
    </row>
    <row r="3" spans="1:10" ht="18" customHeight="1">
      <c r="A3" s="55" t="s">
        <v>131</v>
      </c>
      <c r="B3" s="3"/>
      <c r="C3" s="3"/>
      <c r="H3" s="84"/>
      <c r="I3" s="84"/>
    </row>
    <row r="4" spans="1:10" ht="18" customHeight="1" thickBot="1">
      <c r="A4" s="2"/>
      <c r="B4" s="23"/>
      <c r="C4" s="23"/>
      <c r="H4" s="85"/>
      <c r="I4" s="85"/>
    </row>
    <row r="5" spans="1:10" ht="18" customHeight="1" thickTop="1">
      <c r="A5" s="7" t="s">
        <v>132</v>
      </c>
      <c r="B5" s="86"/>
      <c r="C5" s="86"/>
      <c r="D5" s="87"/>
      <c r="E5" s="88" t="s">
        <v>133</v>
      </c>
      <c r="F5" s="88"/>
      <c r="G5" s="89"/>
      <c r="H5" s="90" t="s">
        <v>134</v>
      </c>
      <c r="I5" s="90"/>
      <c r="J5" s="88"/>
    </row>
    <row r="6" spans="1:10" ht="18" customHeight="1">
      <c r="A6" s="91"/>
      <c r="B6" s="91"/>
      <c r="C6" s="91"/>
      <c r="D6" s="92"/>
      <c r="E6" s="93">
        <v>45658</v>
      </c>
      <c r="F6" s="94">
        <v>45292</v>
      </c>
      <c r="G6" s="95" t="s">
        <v>135</v>
      </c>
      <c r="H6" s="93">
        <v>45658</v>
      </c>
      <c r="I6" s="94">
        <v>45292</v>
      </c>
      <c r="J6" s="96" t="s">
        <v>135</v>
      </c>
    </row>
    <row r="7" spans="1:10" ht="18" customHeight="1">
      <c r="A7" s="97"/>
      <c r="B7" s="97"/>
      <c r="C7" s="97"/>
      <c r="D7" s="98"/>
      <c r="E7" s="99" t="s">
        <v>138</v>
      </c>
      <c r="F7" s="99" t="s">
        <v>138</v>
      </c>
      <c r="G7" s="100" t="s">
        <v>136</v>
      </c>
      <c r="H7" s="99" t="s">
        <v>138</v>
      </c>
      <c r="I7" s="99" t="s">
        <v>138</v>
      </c>
      <c r="J7" s="101" t="s">
        <v>136</v>
      </c>
    </row>
    <row r="8" spans="1:10" ht="15" customHeight="1">
      <c r="A8" s="23"/>
      <c r="B8" s="23"/>
      <c r="C8" s="23"/>
      <c r="D8" s="28"/>
      <c r="E8" s="102"/>
      <c r="F8" s="102"/>
      <c r="G8" s="103" t="s">
        <v>137</v>
      </c>
      <c r="H8" s="102"/>
      <c r="I8" s="102"/>
      <c r="J8" s="103" t="s">
        <v>137</v>
      </c>
    </row>
    <row r="9" spans="1:10" ht="15" customHeight="1">
      <c r="A9" s="23"/>
      <c r="B9" s="24" t="s">
        <v>96</v>
      </c>
      <c r="C9" s="24"/>
      <c r="D9" s="28">
        <v>1</v>
      </c>
      <c r="E9" s="104">
        <v>3972.1309999999999</v>
      </c>
      <c r="F9" s="104">
        <v>3288.5929999999998</v>
      </c>
      <c r="G9" s="105">
        <f>IF(ISERR(E9/F9*100),"-",E9/F9*100)</f>
        <v>120.78511995859627</v>
      </c>
      <c r="H9" s="104">
        <v>2488.6894367280433</v>
      </c>
      <c r="I9" s="104">
        <v>2563.5978453399371</v>
      </c>
      <c r="J9" s="105">
        <f>IF(ISERR(H9/I9*100),"-",H9/I9*100)</f>
        <v>97.077996896117654</v>
      </c>
    </row>
    <row r="10" spans="1:10" ht="15" customHeight="1">
      <c r="A10" s="23"/>
      <c r="B10" s="24" t="s">
        <v>97</v>
      </c>
      <c r="C10" s="24"/>
      <c r="D10" s="28">
        <v>2</v>
      </c>
      <c r="E10" s="104">
        <v>0</v>
      </c>
      <c r="F10" s="104">
        <v>0</v>
      </c>
      <c r="G10" s="105" t="str">
        <f>IF(ISERR(E10/F10*100),"-",E10/F10*100)</f>
        <v>-</v>
      </c>
      <c r="H10" s="104">
        <v>0</v>
      </c>
      <c r="I10" s="104">
        <v>0</v>
      </c>
      <c r="J10" s="105" t="str">
        <f>IF(ISERR(H10/I10*100),"-",H10/I10*100)</f>
        <v>-</v>
      </c>
    </row>
    <row r="11" spans="1:10" ht="15" customHeight="1">
      <c r="A11" s="23"/>
      <c r="B11" s="24" t="s">
        <v>98</v>
      </c>
      <c r="C11" s="24"/>
      <c r="D11" s="28">
        <v>3</v>
      </c>
      <c r="E11" s="104">
        <v>5069.0519999999997</v>
      </c>
      <c r="F11" s="104">
        <v>4511.9189999999999</v>
      </c>
      <c r="G11" s="105">
        <f>IF(ISERR(E11/F11*100),"-",E11/F11*100)</f>
        <v>112.34802752443029</v>
      </c>
      <c r="H11" s="104">
        <v>1856.7434794513847</v>
      </c>
      <c r="I11" s="104">
        <v>1621.8624011202328</v>
      </c>
      <c r="J11" s="105">
        <f>IF(ISERR(H11/I11*100),"-",H11/I11*100)</f>
        <v>114.48218283924196</v>
      </c>
    </row>
    <row r="12" spans="1:10" ht="15" customHeight="1">
      <c r="A12" s="23"/>
      <c r="B12" s="24" t="s">
        <v>99</v>
      </c>
      <c r="C12" s="24"/>
      <c r="D12" s="28">
        <v>4</v>
      </c>
      <c r="E12" s="104">
        <v>19487.420999999998</v>
      </c>
      <c r="F12" s="104">
        <v>14000.213</v>
      </c>
      <c r="G12" s="105">
        <f>IF(ISERR(E12/F12*100),"-",E12/F12*100)</f>
        <v>139.19374655228458</v>
      </c>
      <c r="H12" s="104">
        <v>441.07880822198075</v>
      </c>
      <c r="I12" s="104">
        <v>433.11728821554362</v>
      </c>
      <c r="J12" s="105">
        <f>IF(ISERR(H12/I12*100),"-",H12/I12*100)</f>
        <v>101.83819030619601</v>
      </c>
    </row>
    <row r="13" spans="1:10" ht="15" customHeight="1">
      <c r="A13" s="23"/>
      <c r="B13" s="24" t="s">
        <v>100</v>
      </c>
      <c r="C13" s="24"/>
      <c r="D13" s="28">
        <v>5</v>
      </c>
      <c r="E13" s="104">
        <v>11977.653</v>
      </c>
      <c r="F13" s="104">
        <v>3579.9259999999999</v>
      </c>
      <c r="G13" s="105">
        <f>IF(ISERR(E13/F13*100),"-",E13/F13*100)</f>
        <v>334.57822871199016</v>
      </c>
      <c r="H13" s="104">
        <v>349.27106287016329</v>
      </c>
      <c r="I13" s="104">
        <v>454.21285775180826</v>
      </c>
      <c r="J13" s="105">
        <f>IF(ISERR(H13/I13*100),"-",H13/I13*100)</f>
        <v>76.895899556637517</v>
      </c>
    </row>
    <row r="14" spans="1:10" ht="15" customHeight="1">
      <c r="A14" s="23"/>
      <c r="B14" s="24"/>
      <c r="C14" s="24"/>
      <c r="D14" s="28"/>
      <c r="E14" s="104"/>
      <c r="F14" s="104"/>
      <c r="G14" s="105"/>
      <c r="H14" s="104"/>
      <c r="I14" s="104"/>
      <c r="J14" s="105"/>
    </row>
    <row r="15" spans="1:10" ht="15" customHeight="1">
      <c r="A15" s="23"/>
      <c r="B15" s="24" t="s">
        <v>101</v>
      </c>
      <c r="C15" s="24"/>
      <c r="D15" s="28">
        <v>6</v>
      </c>
      <c r="E15" s="104">
        <v>968.57399999999996</v>
      </c>
      <c r="F15" s="104">
        <v>1342.3230000000001</v>
      </c>
      <c r="G15" s="105">
        <f t="shared" ref="G14:G15" si="0">IF(ISERR(E15/F15*100),"-",E15/F15*100)</f>
        <v>72.15655248401464</v>
      </c>
      <c r="H15" s="104">
        <v>1788.3108218886734</v>
      </c>
      <c r="I15" s="104">
        <v>1664.0827177959404</v>
      </c>
      <c r="J15" s="105">
        <f t="shared" ref="J14:J15" si="1">IF(ISERR(H15/I15*100),"-",H15/I15*100)</f>
        <v>107.46526015589369</v>
      </c>
    </row>
    <row r="16" spans="1:10" ht="15" customHeight="1">
      <c r="A16" s="23"/>
      <c r="B16" s="24" t="s">
        <v>102</v>
      </c>
      <c r="C16" s="24"/>
      <c r="D16" s="28">
        <v>7</v>
      </c>
      <c r="E16" s="104">
        <v>12425.009</v>
      </c>
      <c r="F16" s="104">
        <v>12027.094999999999</v>
      </c>
      <c r="G16" s="105">
        <f t="shared" ref="G16" si="2">IF(ISERR(E16/F16*100),"-",E16/F16*100)</f>
        <v>103.30847972847974</v>
      </c>
      <c r="H16" s="104">
        <v>975.06392204625365</v>
      </c>
      <c r="I16" s="104">
        <v>955.31767421808843</v>
      </c>
      <c r="J16" s="105">
        <f t="shared" ref="J16" si="3">IF(ISERR(H16/I16*100),"-",H16/I16*100)</f>
        <v>102.06698236210559</v>
      </c>
    </row>
    <row r="17" spans="1:10" ht="15" customHeight="1">
      <c r="A17" s="23"/>
      <c r="B17" s="24" t="s">
        <v>103</v>
      </c>
      <c r="C17" s="24"/>
      <c r="D17" s="28">
        <v>8</v>
      </c>
      <c r="E17" s="104">
        <v>7038.2370000000001</v>
      </c>
      <c r="F17" s="104">
        <v>4902.9030000000002</v>
      </c>
      <c r="G17" s="105">
        <f t="shared" ref="G17" si="4">IF(ISERR(E17/F17*100),"-",E17/F17*100)</f>
        <v>143.55244229796102</v>
      </c>
      <c r="H17" s="104">
        <v>934.03059459350402</v>
      </c>
      <c r="I17" s="104">
        <v>1115.9866681025508</v>
      </c>
      <c r="J17" s="105">
        <f t="shared" ref="J17" si="5">IF(ISERR(H17/I17*100),"-",H17/I17*100)</f>
        <v>83.695497561954184</v>
      </c>
    </row>
    <row r="18" spans="1:10" ht="15" customHeight="1">
      <c r="A18" s="23"/>
      <c r="B18" s="24" t="s">
        <v>104</v>
      </c>
      <c r="C18" s="24"/>
      <c r="D18" s="28">
        <v>9</v>
      </c>
      <c r="E18" s="104">
        <v>13195.945</v>
      </c>
      <c r="F18" s="104">
        <v>12754.587</v>
      </c>
      <c r="G18" s="105">
        <f t="shared" ref="G18" si="6">IF(ISERR(E18/F18*100),"-",E18/F18*100)</f>
        <v>103.46038644763644</v>
      </c>
      <c r="H18" s="104">
        <v>539.67581639662785</v>
      </c>
      <c r="I18" s="104">
        <v>545.73237416468282</v>
      </c>
      <c r="J18" s="105">
        <f t="shared" ref="J18" si="7">IF(ISERR(H18/I18*100),"-",H18/I18*100)</f>
        <v>98.890196357266618</v>
      </c>
    </row>
    <row r="19" spans="1:10" ht="15" customHeight="1">
      <c r="A19" s="23"/>
      <c r="B19" s="24" t="s">
        <v>105</v>
      </c>
      <c r="C19" s="24"/>
      <c r="D19" s="28">
        <v>10</v>
      </c>
      <c r="E19" s="104">
        <v>352.702</v>
      </c>
      <c r="F19" s="104">
        <v>450.77600000000001</v>
      </c>
      <c r="G19" s="105">
        <f t="shared" ref="G19" si="8">IF(ISERR(E19/F19*100),"-",E19/F19*100)</f>
        <v>78.243296005111191</v>
      </c>
      <c r="H19" s="104">
        <v>767.11315784996964</v>
      </c>
      <c r="I19" s="104">
        <v>685.74625756473279</v>
      </c>
      <c r="J19" s="105">
        <f t="shared" ref="J19" si="9">IF(ISERR(H19/I19*100),"-",H19/I19*100)</f>
        <v>111.86545305754818</v>
      </c>
    </row>
    <row r="20" spans="1:10" ht="15" customHeight="1">
      <c r="A20" s="23"/>
      <c r="B20" s="24"/>
      <c r="C20" s="24"/>
      <c r="D20" s="28"/>
      <c r="E20" s="104"/>
      <c r="F20" s="104"/>
      <c r="G20" s="105"/>
      <c r="H20" s="104"/>
      <c r="I20" s="104"/>
      <c r="J20" s="105"/>
    </row>
    <row r="21" spans="1:10" ht="15" customHeight="1">
      <c r="A21" s="23"/>
      <c r="B21" s="24" t="s">
        <v>106</v>
      </c>
      <c r="C21" s="24"/>
      <c r="D21" s="28">
        <v>11</v>
      </c>
      <c r="E21" s="104">
        <v>31.465</v>
      </c>
      <c r="F21" s="104">
        <v>55.642000000000003</v>
      </c>
      <c r="G21" s="105">
        <f t="shared" ref="G20:G21" si="10">IF(ISERR(E21/F21*100),"-",E21/F21*100)</f>
        <v>56.549009740843246</v>
      </c>
      <c r="H21" s="104">
        <v>649.1981249006833</v>
      </c>
      <c r="I21" s="104">
        <v>687.59429927033534</v>
      </c>
      <c r="J21" s="105">
        <f t="shared" ref="J20:J21" si="11">IF(ISERR(H21/I21*100),"-",H21/I21*100)</f>
        <v>94.415867843814667</v>
      </c>
    </row>
    <row r="22" spans="1:10" ht="15" customHeight="1">
      <c r="A22" s="23"/>
      <c r="B22" s="24" t="s">
        <v>107</v>
      </c>
      <c r="C22" s="24"/>
      <c r="D22" s="28">
        <v>12</v>
      </c>
      <c r="E22" s="104">
        <v>1745.2560000000001</v>
      </c>
      <c r="F22" s="104">
        <v>1759.499</v>
      </c>
      <c r="G22" s="105">
        <f t="shared" ref="G22" si="12">IF(ISERR(E22/F22*100),"-",E22/F22*100)</f>
        <v>99.190508207165792</v>
      </c>
      <c r="H22" s="104">
        <v>1326.734546106703</v>
      </c>
      <c r="I22" s="104">
        <v>1292.7507648484029</v>
      </c>
      <c r="J22" s="105">
        <f t="shared" ref="J22" si="13">IF(ISERR(H22/I22*100),"-",H22/I22*100)</f>
        <v>102.6287960666792</v>
      </c>
    </row>
    <row r="23" spans="1:10" ht="15" customHeight="1">
      <c r="A23" s="23"/>
      <c r="B23" s="24" t="s">
        <v>108</v>
      </c>
      <c r="C23" s="24"/>
      <c r="D23" s="28">
        <v>13</v>
      </c>
      <c r="E23" s="104">
        <v>397</v>
      </c>
      <c r="F23" s="104">
        <v>455.66800000000001</v>
      </c>
      <c r="G23" s="105">
        <f t="shared" ref="G23" si="14">IF(ISERR(E23/F23*100),"-",E23/F23*100)</f>
        <v>87.124836503770283</v>
      </c>
      <c r="H23" s="104">
        <v>1056.2437783375315</v>
      </c>
      <c r="I23" s="104">
        <v>898.04057998367227</v>
      </c>
      <c r="J23" s="105">
        <f t="shared" ref="J23" si="15">IF(ISERR(H23/I23*100),"-",H23/I23*100)</f>
        <v>117.61648659092172</v>
      </c>
    </row>
    <row r="24" spans="1:10" ht="15" customHeight="1">
      <c r="A24" s="23"/>
      <c r="B24" s="24" t="s">
        <v>109</v>
      </c>
      <c r="C24" s="24"/>
      <c r="D24" s="28">
        <v>14</v>
      </c>
      <c r="E24" s="104">
        <v>17892.834999999999</v>
      </c>
      <c r="F24" s="104">
        <v>49099.981</v>
      </c>
      <c r="G24" s="105">
        <f t="shared" ref="G24" si="16">IF(ISERR(E24/F24*100),"-",E24/F24*100)</f>
        <v>36.44163324625319</v>
      </c>
      <c r="H24" s="104">
        <v>556.18449049577669</v>
      </c>
      <c r="I24" s="104">
        <v>324.5295419564419</v>
      </c>
      <c r="J24" s="105">
        <f t="shared" ref="J24" si="17">IF(ISERR(H24/I24*100),"-",H24/I24*100)</f>
        <v>171.38177533631972</v>
      </c>
    </row>
    <row r="25" spans="1:10" ht="15" customHeight="1">
      <c r="A25" s="23"/>
      <c r="B25" s="24" t="s">
        <v>110</v>
      </c>
      <c r="C25" s="24"/>
      <c r="D25" s="28">
        <v>15</v>
      </c>
      <c r="E25" s="104">
        <v>132255.85200000001</v>
      </c>
      <c r="F25" s="104">
        <v>148008.39600000001</v>
      </c>
      <c r="G25" s="105">
        <f t="shared" ref="G25" si="18">IF(ISERR(E25/F25*100),"-",E25/F25*100)</f>
        <v>89.356992964101849</v>
      </c>
      <c r="H25" s="104">
        <v>269.64378048844299</v>
      </c>
      <c r="I25" s="104">
        <v>257.13525602290832</v>
      </c>
      <c r="J25" s="105">
        <f t="shared" ref="J25" si="19">IF(ISERR(H25/I25*100),"-",H25/I25*100)</f>
        <v>104.86456997729641</v>
      </c>
    </row>
    <row r="26" spans="1:10" ht="15" customHeight="1">
      <c r="A26" s="23"/>
      <c r="B26" s="24"/>
      <c r="C26" s="24"/>
      <c r="D26" s="28"/>
      <c r="E26" s="104"/>
      <c r="F26" s="104"/>
      <c r="G26" s="105"/>
      <c r="H26" s="104"/>
      <c r="I26" s="104"/>
      <c r="J26" s="105"/>
    </row>
    <row r="27" spans="1:10" ht="15" customHeight="1">
      <c r="A27" s="23"/>
      <c r="B27" s="24" t="s">
        <v>111</v>
      </c>
      <c r="C27" s="24"/>
      <c r="D27" s="28">
        <v>16</v>
      </c>
      <c r="E27" s="104">
        <v>485612.34</v>
      </c>
      <c r="F27" s="104">
        <v>445466.22399999999</v>
      </c>
      <c r="G27" s="105">
        <f t="shared" ref="G26:G27" si="20">IF(ISERR(E27/F27*100),"-",E27/F27*100)</f>
        <v>109.0121571147446</v>
      </c>
      <c r="H27" s="104">
        <v>50.537192257099562</v>
      </c>
      <c r="I27" s="104">
        <v>72.390200779846339</v>
      </c>
      <c r="J27" s="105">
        <f t="shared" ref="J26:J27" si="21">IF(ISERR(H27/I27*100),"-",H27/I27*100)</f>
        <v>69.81220070212774</v>
      </c>
    </row>
    <row r="28" spans="1:10" ht="15" customHeight="1">
      <c r="A28" s="23"/>
      <c r="B28" s="24" t="s">
        <v>112</v>
      </c>
      <c r="C28" s="24"/>
      <c r="D28" s="28">
        <v>17</v>
      </c>
      <c r="E28" s="104">
        <v>22144.964</v>
      </c>
      <c r="F28" s="104">
        <v>33777.408000000003</v>
      </c>
      <c r="G28" s="105">
        <f t="shared" ref="G28" si="22">IF(ISERR(E28/F28*100),"-",E28/F28*100)</f>
        <v>65.561466409737534</v>
      </c>
      <c r="H28" s="104">
        <v>68.066766873046163</v>
      </c>
      <c r="I28" s="104">
        <v>85.727527286877674</v>
      </c>
      <c r="J28" s="105">
        <f t="shared" ref="J28" si="23">IF(ISERR(H28/I28*100),"-",H28/I28*100)</f>
        <v>79.398962068820992</v>
      </c>
    </row>
    <row r="29" spans="1:10" ht="15" customHeight="1">
      <c r="A29" s="23"/>
      <c r="B29" s="24" t="s">
        <v>113</v>
      </c>
      <c r="C29" s="24"/>
      <c r="D29" s="28">
        <v>18</v>
      </c>
      <c r="E29" s="104">
        <v>4511.2209999999995</v>
      </c>
      <c r="F29" s="104">
        <v>12268.781000000001</v>
      </c>
      <c r="G29" s="105">
        <f t="shared" ref="G29" si="24">IF(ISERR(E29/F29*100),"-",E29/F29*100)</f>
        <v>36.769920336828896</v>
      </c>
      <c r="H29" s="104">
        <v>39.956688000876035</v>
      </c>
      <c r="I29" s="104">
        <v>83.221344157989293</v>
      </c>
      <c r="J29" s="105">
        <f t="shared" ref="J29" si="25">IF(ISERR(H29/I29*100),"-",H29/I29*100)</f>
        <v>48.012548229239542</v>
      </c>
    </row>
    <row r="30" spans="1:10" ht="15" customHeight="1">
      <c r="A30" s="23"/>
      <c r="B30" s="24" t="s">
        <v>114</v>
      </c>
      <c r="C30" s="24"/>
      <c r="D30" s="28">
        <v>19</v>
      </c>
      <c r="E30" s="104">
        <v>46575.872000000003</v>
      </c>
      <c r="F30" s="104">
        <v>51492.703000000001</v>
      </c>
      <c r="G30" s="105">
        <f t="shared" ref="G30" si="26">IF(ISERR(E30/F30*100),"-",E30/F30*100)</f>
        <v>90.451402405501995</v>
      </c>
      <c r="H30" s="104">
        <v>265.40293832824</v>
      </c>
      <c r="I30" s="104">
        <v>255.74396764527975</v>
      </c>
      <c r="J30" s="105">
        <f t="shared" ref="J30" si="27">IF(ISERR(H30/I30*100),"-",H30/I30*100)</f>
        <v>103.77681271307925</v>
      </c>
    </row>
    <row r="31" spans="1:10" ht="15" customHeight="1">
      <c r="A31" s="23"/>
      <c r="B31" s="24" t="s">
        <v>115</v>
      </c>
      <c r="C31" s="24"/>
      <c r="D31" s="28">
        <v>20</v>
      </c>
      <c r="E31" s="104">
        <v>6733.4350000000004</v>
      </c>
      <c r="F31" s="104">
        <v>4910.6899999999996</v>
      </c>
      <c r="G31" s="105">
        <f t="shared" ref="G31" si="28">IF(ISERR(E31/F31*100),"-",E31/F31*100)</f>
        <v>137.11789992852331</v>
      </c>
      <c r="H31" s="104">
        <v>125.05889742753884</v>
      </c>
      <c r="I31" s="104">
        <v>139.55395759048119</v>
      </c>
      <c r="J31" s="105">
        <f t="shared" ref="J31" si="29">IF(ISERR(H31/I31*100),"-",H31/I31*100)</f>
        <v>89.613293371816894</v>
      </c>
    </row>
    <row r="32" spans="1:10" ht="15" customHeight="1">
      <c r="A32" s="23"/>
      <c r="B32" s="24"/>
      <c r="C32" s="24"/>
      <c r="D32" s="28"/>
      <c r="E32" s="104"/>
      <c r="F32" s="104"/>
      <c r="G32" s="105"/>
      <c r="H32" s="104"/>
      <c r="I32" s="104"/>
      <c r="J32" s="105"/>
    </row>
    <row r="33" spans="1:10" ht="15" customHeight="1">
      <c r="A33" s="23"/>
      <c r="B33" s="24" t="s">
        <v>116</v>
      </c>
      <c r="C33" s="24"/>
      <c r="D33" s="28">
        <v>21</v>
      </c>
      <c r="E33" s="104">
        <v>183719.22399999999</v>
      </c>
      <c r="F33" s="104">
        <v>159563.285</v>
      </c>
      <c r="G33" s="105">
        <f t="shared" ref="G32:G33" si="30">IF(ISERR(E33/F33*100),"-",E33/F33*100)</f>
        <v>115.13878270931812</v>
      </c>
      <c r="H33" s="104">
        <v>125.08865671019817</v>
      </c>
      <c r="I33" s="104">
        <v>124.06002343834923</v>
      </c>
      <c r="J33" s="105">
        <f t="shared" ref="J32:J33" si="31">IF(ISERR(H33/I33*100),"-",H33/I33*100)</f>
        <v>100.82914160689329</v>
      </c>
    </row>
    <row r="34" spans="1:10" ht="15" customHeight="1">
      <c r="A34" s="23"/>
      <c r="B34" s="24" t="s">
        <v>117</v>
      </c>
      <c r="C34" s="24"/>
      <c r="D34" s="28">
        <v>22</v>
      </c>
      <c r="E34" s="104">
        <v>39973.004000000001</v>
      </c>
      <c r="F34" s="104">
        <v>25140.374</v>
      </c>
      <c r="G34" s="105">
        <f t="shared" ref="G34" si="32">IF(ISERR(E34/F34*100),"-",E34/F34*100)</f>
        <v>158.99924161828301</v>
      </c>
      <c r="H34" s="104">
        <v>411.09173261033874</v>
      </c>
      <c r="I34" s="104">
        <v>489.21107390844702</v>
      </c>
      <c r="J34" s="105">
        <f t="shared" ref="J34" si="33">IF(ISERR(H34/I34*100),"-",H34/I34*100)</f>
        <v>84.031567259099319</v>
      </c>
    </row>
    <row r="35" spans="1:10" ht="15" customHeight="1">
      <c r="A35" s="23"/>
      <c r="B35" s="24" t="s">
        <v>118</v>
      </c>
      <c r="C35" s="24"/>
      <c r="D35" s="28">
        <v>23</v>
      </c>
      <c r="E35" s="104">
        <v>25590.589</v>
      </c>
      <c r="F35" s="104">
        <v>24670.762999999999</v>
      </c>
      <c r="G35" s="105">
        <f t="shared" ref="G35" si="34">IF(ISERR(E35/F35*100),"-",E35/F35*100)</f>
        <v>103.72840515714898</v>
      </c>
      <c r="H35" s="104">
        <v>255.67954250681763</v>
      </c>
      <c r="I35" s="104">
        <v>221.54265946294404</v>
      </c>
      <c r="J35" s="105">
        <f t="shared" ref="J35" si="35">IF(ISERR(H35/I35*100),"-",H35/I35*100)</f>
        <v>115.40871772805608</v>
      </c>
    </row>
    <row r="36" spans="1:10" ht="15" customHeight="1">
      <c r="A36" s="23"/>
      <c r="B36" s="24" t="s">
        <v>119</v>
      </c>
      <c r="C36" s="24"/>
      <c r="D36" s="28">
        <v>24</v>
      </c>
      <c r="E36" s="104">
        <v>78209.337</v>
      </c>
      <c r="F36" s="104">
        <v>72897.111000000004</v>
      </c>
      <c r="G36" s="105">
        <f t="shared" ref="G36" si="36">IF(ISERR(E36/F36*100),"-",E36/F36*100)</f>
        <v>107.28729290794527</v>
      </c>
      <c r="H36" s="104">
        <v>59.565399243826853</v>
      </c>
      <c r="I36" s="104">
        <v>50.535485254004094</v>
      </c>
      <c r="J36" s="105">
        <f t="shared" ref="J36" si="37">IF(ISERR(H36/I36*100),"-",H36/I36*100)</f>
        <v>117.86846202116421</v>
      </c>
    </row>
    <row r="37" spans="1:10" ht="15" customHeight="1">
      <c r="A37" s="23"/>
      <c r="B37" s="24" t="s">
        <v>120</v>
      </c>
      <c r="C37" s="24"/>
      <c r="D37" s="28">
        <v>25</v>
      </c>
      <c r="E37" s="104">
        <v>0</v>
      </c>
      <c r="F37" s="104">
        <v>0</v>
      </c>
      <c r="G37" s="105" t="str">
        <f t="shared" ref="G37" si="38">IF(ISERR(E37/F37*100),"-",E37/F37*100)</f>
        <v>-</v>
      </c>
      <c r="H37" s="104">
        <v>0</v>
      </c>
      <c r="I37" s="104">
        <v>0</v>
      </c>
      <c r="J37" s="105" t="str">
        <f t="shared" ref="J37" si="39">IF(ISERR(H37/I37*100),"-",H37/I37*100)</f>
        <v>-</v>
      </c>
    </row>
    <row r="38" spans="1:10" ht="15" customHeight="1">
      <c r="A38" s="23"/>
      <c r="B38" s="24"/>
      <c r="C38" s="24"/>
      <c r="D38" s="28"/>
      <c r="E38" s="104"/>
      <c r="F38" s="104"/>
      <c r="G38" s="105"/>
      <c r="H38" s="104"/>
      <c r="I38" s="104"/>
      <c r="J38" s="105"/>
    </row>
    <row r="39" spans="1:10" ht="15" customHeight="1">
      <c r="A39" s="23"/>
      <c r="B39" s="24" t="s">
        <v>121</v>
      </c>
      <c r="C39" s="24"/>
      <c r="D39" s="28">
        <v>26</v>
      </c>
      <c r="E39" s="104">
        <v>7088.9430000000002</v>
      </c>
      <c r="F39" s="104">
        <v>13463.585999999999</v>
      </c>
      <c r="G39" s="105">
        <f t="shared" ref="G38:G39" si="40">IF(ISERR(E39/F39*100),"-",E39/F39*100)</f>
        <v>52.652710800822312</v>
      </c>
      <c r="H39" s="104">
        <v>262.42280083222562</v>
      </c>
      <c r="I39" s="104">
        <v>151.40613303171978</v>
      </c>
      <c r="J39" s="105">
        <f t="shared" ref="J38:J39" si="41">IF(ISERR(H39/I39*100),"-",H39/I39*100)</f>
        <v>173.32375880523131</v>
      </c>
    </row>
    <row r="40" spans="1:10" ht="15" customHeight="1">
      <c r="A40" s="23"/>
      <c r="B40" s="24" t="s">
        <v>122</v>
      </c>
      <c r="C40" s="24"/>
      <c r="D40" s="28">
        <v>27</v>
      </c>
      <c r="E40" s="104">
        <v>9427.5079999999998</v>
      </c>
      <c r="F40" s="104">
        <v>8826.1170000000002</v>
      </c>
      <c r="G40" s="105">
        <f t="shared" ref="G40" si="42">IF(ISERR(E40/F40*100),"-",E40/F40*100)</f>
        <v>106.81376646151415</v>
      </c>
      <c r="H40" s="104">
        <v>682.17573042632262</v>
      </c>
      <c r="I40" s="104">
        <v>765.61433685957252</v>
      </c>
      <c r="J40" s="105">
        <f t="shared" ref="J40" si="43">IF(ISERR(H40/I40*100),"-",H40/I40*100)</f>
        <v>89.101744518591204</v>
      </c>
    </row>
    <row r="41" spans="1:10" ht="15" customHeight="1">
      <c r="A41" s="23"/>
      <c r="B41" s="24" t="s">
        <v>123</v>
      </c>
      <c r="C41" s="24"/>
      <c r="D41" s="28">
        <v>28</v>
      </c>
      <c r="E41" s="104">
        <v>661.70399999999995</v>
      </c>
      <c r="F41" s="104">
        <v>591.91200000000003</v>
      </c>
      <c r="G41" s="105">
        <f t="shared" ref="G41" si="44">IF(ISERR(E41/F41*100),"-",E41/F41*100)</f>
        <v>111.79094189676842</v>
      </c>
      <c r="H41" s="104">
        <v>1217.848693675722</v>
      </c>
      <c r="I41" s="104">
        <v>1650.3275622051926</v>
      </c>
      <c r="J41" s="105">
        <f t="shared" ref="J41" si="45">IF(ISERR(H41/I41*100),"-",H41/I41*100)</f>
        <v>73.794361893127089</v>
      </c>
    </row>
    <row r="42" spans="1:10" ht="15" customHeight="1">
      <c r="A42" s="23"/>
      <c r="B42" s="24" t="s">
        <v>124</v>
      </c>
      <c r="C42" s="24"/>
      <c r="D42" s="28">
        <v>29</v>
      </c>
      <c r="E42" s="104">
        <v>208.03399999999999</v>
      </c>
      <c r="F42" s="104">
        <v>1.17</v>
      </c>
      <c r="G42" s="105">
        <f t="shared" ref="G42" si="46">IF(ISERR(E42/F42*100),"-",E42/F42*100)</f>
        <v>17780.683760683762</v>
      </c>
      <c r="H42" s="104">
        <v>687.03624888239426</v>
      </c>
      <c r="I42" s="104">
        <v>344.96837606837607</v>
      </c>
      <c r="J42" s="105">
        <f t="shared" ref="J42" si="47">IF(ISERR(H42/I42*100),"-",H42/I42*100)</f>
        <v>199.15919734805402</v>
      </c>
    </row>
    <row r="43" spans="1:10" ht="15" customHeight="1">
      <c r="A43" s="23"/>
      <c r="B43" s="24" t="s">
        <v>125</v>
      </c>
      <c r="C43" s="24"/>
      <c r="D43" s="28">
        <v>30</v>
      </c>
      <c r="E43" s="104">
        <v>5394</v>
      </c>
      <c r="F43" s="104">
        <v>3643</v>
      </c>
      <c r="G43" s="105">
        <f t="shared" ref="G43" si="48">IF(ISERR(E43/F43*100),"-",E43/F43*100)</f>
        <v>148.06478177326377</v>
      </c>
      <c r="H43" s="104">
        <v>684.20448646644422</v>
      </c>
      <c r="I43" s="104">
        <v>691.11007411474066</v>
      </c>
      <c r="J43" s="105">
        <f t="shared" ref="J43" si="49">IF(ISERR(H43/I43*100),"-",H43/I43*100)</f>
        <v>99.000797715596605</v>
      </c>
    </row>
    <row r="44" spans="1:10" ht="15" customHeight="1">
      <c r="A44" s="23"/>
      <c r="B44" s="24"/>
      <c r="C44" s="24"/>
      <c r="D44" s="28"/>
      <c r="E44" s="104"/>
      <c r="F44" s="104"/>
      <c r="G44" s="105"/>
      <c r="H44" s="104"/>
      <c r="I44" s="104"/>
      <c r="J44" s="105"/>
    </row>
    <row r="45" spans="1:10" ht="15" customHeight="1">
      <c r="A45" s="23"/>
      <c r="B45" s="24" t="s">
        <v>126</v>
      </c>
      <c r="C45" s="24"/>
      <c r="D45" s="28">
        <v>31</v>
      </c>
      <c r="E45" s="104">
        <v>25657.662</v>
      </c>
      <c r="F45" s="104">
        <v>23395.348000000002</v>
      </c>
      <c r="G45" s="105">
        <f t="shared" ref="G44:G45" si="50">IF(ISERR(E45/F45*100),"-",E45/F45*100)</f>
        <v>109.66993096234346</v>
      </c>
      <c r="H45" s="104">
        <v>414.6104960771562</v>
      </c>
      <c r="I45" s="104">
        <v>339.63411704754293</v>
      </c>
      <c r="J45" s="105">
        <f t="shared" ref="J44:J45" si="51">IF(ISERR(H45/I45*100),"-",H45/I45*100)</f>
        <v>122.07563235442507</v>
      </c>
    </row>
    <row r="46" spans="1:10" ht="15" customHeight="1">
      <c r="A46" s="23"/>
      <c r="B46" s="24" t="s">
        <v>127</v>
      </c>
      <c r="C46" s="24"/>
      <c r="D46" s="28">
        <v>32</v>
      </c>
      <c r="E46" s="104">
        <v>8105.0339999999997</v>
      </c>
      <c r="F46" s="104">
        <v>7141.5780000000004</v>
      </c>
      <c r="G46" s="105">
        <f t="shared" ref="G46" si="52">IF(ISERR(E46/F46*100),"-",E46/F46*100)</f>
        <v>113.49079993245191</v>
      </c>
      <c r="H46" s="104">
        <v>227.86729901441501</v>
      </c>
      <c r="I46" s="104">
        <v>246.3468178881474</v>
      </c>
      <c r="J46" s="105">
        <f t="shared" ref="J46" si="53">IF(ISERR(H46/I46*100),"-",H46/I46*100)</f>
        <v>92.498576181275084</v>
      </c>
    </row>
    <row r="47" spans="1:10" ht="15" customHeight="1">
      <c r="A47" s="23"/>
      <c r="B47" s="24" t="s">
        <v>128</v>
      </c>
      <c r="C47" s="24"/>
      <c r="D47" s="28">
        <v>33</v>
      </c>
      <c r="E47" s="104">
        <v>2623.7660000000001</v>
      </c>
      <c r="F47" s="104">
        <v>2829.2260000000001</v>
      </c>
      <c r="G47" s="105">
        <f t="shared" ref="G47" si="54">IF(ISERR(E47/F47*100),"-",E47/F47*100)</f>
        <v>92.737943168909098</v>
      </c>
      <c r="H47" s="104">
        <v>729.85693083910689</v>
      </c>
      <c r="I47" s="104">
        <v>696.77388939589832</v>
      </c>
      <c r="J47" s="105">
        <f t="shared" ref="J47" si="55">IF(ISERR(H47/I47*100),"-",H47/I47*100)</f>
        <v>104.74803116860356</v>
      </c>
    </row>
    <row r="48" spans="1:10" ht="15" customHeight="1">
      <c r="A48" s="23"/>
      <c r="B48" s="24" t="s">
        <v>129</v>
      </c>
      <c r="C48" s="24"/>
      <c r="D48" s="28">
        <v>34</v>
      </c>
      <c r="E48" s="104">
        <v>54.701000000000001</v>
      </c>
      <c r="F48" s="104">
        <v>37.048999999999999</v>
      </c>
      <c r="G48" s="105">
        <f t="shared" ref="G48" si="56">IF(ISERR(E48/F48*100),"-",E48/F48*100)</f>
        <v>147.64501066155634</v>
      </c>
      <c r="H48" s="104">
        <v>1434.4514177071719</v>
      </c>
      <c r="I48" s="104">
        <v>1483.3312100191638</v>
      </c>
      <c r="J48" s="105">
        <f t="shared" ref="J48" si="57">IF(ISERR(H48/I48*100),"-",H48/I48*100)</f>
        <v>96.704728385553196</v>
      </c>
    </row>
    <row r="49" spans="1:10" ht="15" customHeight="1">
      <c r="A49" s="23"/>
      <c r="B49" s="24" t="s">
        <v>130</v>
      </c>
      <c r="C49" s="24"/>
      <c r="D49" s="28">
        <v>35</v>
      </c>
      <c r="E49" s="104">
        <v>3301.1219999999998</v>
      </c>
      <c r="F49" s="104">
        <v>4251.4989999999998</v>
      </c>
      <c r="G49" s="105">
        <f t="shared" ref="G49" si="58">IF(ISERR(E49/F49*100),"-",E49/F49*100)</f>
        <v>77.646072596982847</v>
      </c>
      <c r="H49" s="104">
        <v>885.63754202359075</v>
      </c>
      <c r="I49" s="104">
        <v>990.58358828262692</v>
      </c>
      <c r="J49" s="105">
        <f t="shared" ref="J49" si="59">IF(ISERR(H49/I49*100),"-",H49/I49*100)</f>
        <v>89.405634466347166</v>
      </c>
    </row>
    <row r="50" spans="1:10" ht="12.95" customHeight="1">
      <c r="A50" s="42"/>
      <c r="B50" s="43"/>
      <c r="C50" s="43"/>
      <c r="D50" s="106"/>
      <c r="E50" s="107"/>
      <c r="F50" s="107"/>
      <c r="G50" s="108"/>
      <c r="H50" s="107"/>
      <c r="I50" s="107"/>
      <c r="J50" s="108"/>
    </row>
  </sheetData>
  <mergeCells count="1">
    <mergeCell ref="A5:D7"/>
  </mergeCells>
  <phoneticPr fontId="3"/>
  <printOptions horizontalCentered="1"/>
  <pageMargins left="0.59055118110236227" right="0.78740157480314965" top="0.51181102362204722" bottom="0.51181102362204722" header="0.51181102362204722" footer="0.39370078740157483"/>
  <pageSetup paperSize="9" firstPageNumber="12" fitToHeight="0" orientation="portrait" horizontalDpi="4294967292" r:id="rId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月別品目別上場水揚量・価格表</vt:lpstr>
      <vt:lpstr>漁港別品目別上場水揚量・価格表</vt:lpstr>
      <vt:lpstr>累計上場水揚量・価格表</vt:lpstr>
      <vt:lpstr>累計上場水揚量・価格表!Print_Area</vt:lpstr>
      <vt:lpstr>漁港別品目別上場水揚量・価格表!Print_Titles</vt:lpstr>
      <vt:lpstr>月別品目別上場水揚量・価格表!Print_Titles</vt:lpstr>
      <vt:lpstr>累計上場水揚量・価格表!Print_Titles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篠田 和宏</dc:creator>
  <cp:lastModifiedBy>篠田 和宏</cp:lastModifiedBy>
  <dcterms:created xsi:type="dcterms:W3CDTF">2026-01-08T07:03:32Z</dcterms:created>
  <dcterms:modified xsi:type="dcterms:W3CDTF">2026-01-08T07:03:41Z</dcterms:modified>
</cp:coreProperties>
</file>