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5\month\"/>
    </mc:Choice>
  </mc:AlternateContent>
  <xr:revisionPtr revIDLastSave="0" documentId="8_{A5F715C5-FFF2-449E-8ECC-D0D2CABB4869}" xr6:coauthVersionLast="47" xr6:coauthVersionMax="47" xr10:uidLastSave="{00000000-0000-0000-0000-000000000000}"/>
  <bookViews>
    <workbookView xWindow="-110" yWindow="-110" windowWidth="19420" windowHeight="10300" xr2:uid="{2F24B573-E85A-4B07-AB7F-B97F3A3A4FA9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<sst xmlns="http://schemas.openxmlformats.org/spreadsheetml/2006/main" count="249" uniqueCount="139">
  <si>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</si>
  <si>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</si>
  <si>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</si>
  <si>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</si>
  <si>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</si>
  <si>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</si>
  <si>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</si>
  <si>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</si>
  <si>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</si>
  <si>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</si>
  <si>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</si>
  <si>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</si>
  <si>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</si>
  <si>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</si>
  <si>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</si>
  <si>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</si>
  <si>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</si>
  <si>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</si>
  <si>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</si>
  <si>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</si>
  <si>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</si>
  <si>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</si>
  <si>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</si>
  <si>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</si>
  <si>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</si>
  <si>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</si>
  <si>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</si>
  <si>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</si>
  <si>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</si>
  <si>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</si>
  <si>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</si>
  <si>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</si>
  <si>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</si>
  <si>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</si>
  <si>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</si>
  <si>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</si>
  <si>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</si>
  <si>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</si>
  <si>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</si>
  <si>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</si>
  <si>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</si>
  <si>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</si>
  <si>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</si>
  <si>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</si>
  <si>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</si>
  <si>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</si>
  <si>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</si>
  <si>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</si>
  <si>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</si>
  <si>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</si>
  <si>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</si>
  <si>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</si>
  <si>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</si>
  <si>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</si>
  <si>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</si>
  <si>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</si>
  <si>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</si>
  <si>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</si>
  <si>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</si>
  <si>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</si>
  <si>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</si>
  <si>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</si>
  <si>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</si>
  <si>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</si>
  <si>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</si>
  <si>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</si>
  <si>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</si>
  <si>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</si>
  <si>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</si>
  <si>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</si>
  <si>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</si>
  <si>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</si>
  <si>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</si>
  <si>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</si>
  <si>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</si>
  <si>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</si>
  <si>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</si>
  <si>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</si>
  <si>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</si>
  <si>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</si>
  <si>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</si>
  <si>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</si>
  <si>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</si>
  <si>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</si>
  <si>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</si>
  <si>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</si>
  <si>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</si>
  <si>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</si>
  <si>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</si>
  <si>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</si>
  <si>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</si>
  <si>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</si>
  <si>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</si>
  <si>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</si>
  <si>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</si>
  <si>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</si>
  <si>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</si>
  <si>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</si>
  <si>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</si>
  <si>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</si>
  <si>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</si>
  <si>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</si>
  <si>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</si>
  <si>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</si>
  <si>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</si>
  <si>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</si>
  <si>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</si>
  <si>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</si>
  <si>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</si>
  <si>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</si>
  <si>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</si>
  <si>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</si>
  <si>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</si>
  <si>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</si>
  <si>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</si>
  <si>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</si>
  <si>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</si>
  <si>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</si>
  <si>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</si>
  <si>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</si>
  <si>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</si>
  <si>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</si>
  <si>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</si>
  <si>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</si>
  <si>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</si>
  <si>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</si>
  <si>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</si>
  <si>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</si>
  <si>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</si>
  <si>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</si>
  <si>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</si>
  <si>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</si>
  <si>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</si>
  <si>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</si>
  <si>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</si>
  <si>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</si>
  <si>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1月～11月</t>
    <phoneticPr fontId="8"/>
  </si>
  <si>
    <t>同期比</t>
  </si>
  <si>
    <t xml:space="preserve">％ 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</si>
</sst>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80EE13E9-D3FD-4FA3-97B1-BF4C7A420353}"/>
    <cellStyle name="標準_月別結果表" xfId="1" xr:uid="{BAFFC076-A884-40F2-BBA9-99E737F7F75A}"/>
    <cellStyle name="標準_新出力帳票集「変更後」" xfId="3" xr:uid="{8F79E2D1-7B86-4990-8DEE-BD2A9DFCD2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4F3684B-B1A4-4222-998F-90BD4E23B7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499638" cy="641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300FF66-B44B-4A23-B81C-ADFCA42357F3}"/>
            </a:ext>
          </a:extLst>
        </xdr:cNvPr>
        <xdr:cNvSpPr txBox="1">
          <a:spLocks noChangeArrowheads="1"/>
        </xdr:cNvSpPr>
      </xdr:nvSpPr>
      <xdr:spPr bwMode="auto">
        <a:xfrm>
          <a:off x="317500" y="9404353"/>
          <a:ext cx="252158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C157A5-1E8E-48AA-9FBA-12D47BB8E443}"/>
            </a:ext>
          </a:extLst>
        </xdr:cNvPr>
        <xdr:cNvSpPr txBox="1">
          <a:spLocks noChangeArrowheads="1"/>
        </xdr:cNvSpPr>
      </xdr:nvSpPr>
      <xdr:spPr bwMode="auto">
        <a:xfrm>
          <a:off x="222250" y="241301"/>
          <a:ext cx="383539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C6458-AED1-4161-A4EF-1DFBEA5122AE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45597</v>
      </c>
      <c r="B12" s="31">
        <v>45597</v>
      </c>
      <c r="C12" s="32">
        <v>45597</v>
      </c>
      <c r="D12" s="33">
        <v>241.19900000000001</v>
      </c>
      <c r="E12" s="33">
        <v>0</v>
      </c>
      <c r="F12" s="33">
        <v>303.51299999999998</v>
      </c>
      <c r="G12" s="33">
        <v>630.21799999999996</v>
      </c>
      <c r="H12" s="33">
        <v>154.398</v>
      </c>
      <c r="I12" s="33">
        <v>615.63300000000004</v>
      </c>
      <c r="J12" s="33">
        <v>1325.0450000000001</v>
      </c>
      <c r="K12" s="33">
        <v>256.70299999999997</v>
      </c>
      <c r="L12" s="33">
        <v>1662.2460000000001</v>
      </c>
      <c r="M12" s="33">
        <v>62.465000000000003</v>
      </c>
      <c r="N12" s="33">
        <v>3.0649999999999999</v>
      </c>
      <c r="O12" s="33">
        <v>360.20800000000003</v>
      </c>
      <c r="P12" s="33">
        <v>8.2420000000000009</v>
      </c>
      <c r="Q12" s="33">
        <v>2271.56</v>
      </c>
      <c r="R12" s="33">
        <v>13932.454</v>
      </c>
      <c r="S12" s="33">
        <v>6592.2719999999999</v>
      </c>
      <c r="T12" s="33">
        <v>2323.585</v>
      </c>
      <c r="U12" s="33">
        <v>354.94</v>
      </c>
      <c r="V12" s="33">
        <v>4874.0479999999998</v>
      </c>
      <c r="W12" s="33">
        <v>2555.614</v>
      </c>
      <c r="X12" s="33">
        <v>25543.271000000001</v>
      </c>
      <c r="Y12" s="33">
        <v>8373.4110000000001</v>
      </c>
      <c r="Z12" s="33">
        <v>3310.85</v>
      </c>
      <c r="AA12" s="33">
        <v>3621.366</v>
      </c>
      <c r="AB12" s="33">
        <v>0</v>
      </c>
      <c r="AC12" s="33">
        <v>571.05499999999995</v>
      </c>
      <c r="AD12" s="33">
        <v>913.31600000000003</v>
      </c>
      <c r="AE12" s="33">
        <v>203.304</v>
      </c>
      <c r="AF12" s="33">
        <v>2.1000000000000001E-2</v>
      </c>
      <c r="AG12" s="33">
        <v>241</v>
      </c>
      <c r="AH12" s="33">
        <v>3056.9679999999998</v>
      </c>
      <c r="AI12" s="33">
        <v>1236.7439999999999</v>
      </c>
      <c r="AJ12" s="33">
        <v>211.79400000000001</v>
      </c>
      <c r="AK12" s="33">
        <v>9.3239999999999998</v>
      </c>
      <c r="AL12" s="33">
        <v>774.548</v>
      </c>
    </row>
    <row r="13" spans="1:38" ht="15.95" customHeight="1">
      <c r="A13" s="30">
        <v>45627</v>
      </c>
      <c r="B13" s="31">
        <v>45627</v>
      </c>
      <c r="C13" s="32">
        <v>45627</v>
      </c>
      <c r="D13" s="33">
        <v>168.886</v>
      </c>
      <c r="E13" s="33">
        <v>0</v>
      </c>
      <c r="F13" s="33">
        <v>637.976</v>
      </c>
      <c r="G13" s="33">
        <v>1015.763</v>
      </c>
      <c r="H13" s="33">
        <v>497.99599999999998</v>
      </c>
      <c r="I13" s="33">
        <v>356.52100000000002</v>
      </c>
      <c r="J13" s="33">
        <v>1238.5239999999999</v>
      </c>
      <c r="K13" s="33">
        <v>256.09699999999998</v>
      </c>
      <c r="L13" s="33">
        <v>2595.538</v>
      </c>
      <c r="M13" s="33">
        <v>36.302999999999997</v>
      </c>
      <c r="N13" s="33">
        <v>6</v>
      </c>
      <c r="O13" s="33">
        <v>333.45400000000001</v>
      </c>
      <c r="P13" s="33">
        <v>17.158000000000001</v>
      </c>
      <c r="Q13" s="33">
        <v>295.12900000000002</v>
      </c>
      <c r="R13" s="33">
        <v>12906.668</v>
      </c>
      <c r="S13" s="33">
        <v>53897.665000000001</v>
      </c>
      <c r="T13" s="33">
        <v>1832.644</v>
      </c>
      <c r="U13" s="33">
        <v>281.55500000000001</v>
      </c>
      <c r="V13" s="33">
        <v>4989.4560000000001</v>
      </c>
      <c r="W13" s="33">
        <v>1979.46</v>
      </c>
      <c r="X13" s="33">
        <v>22270.006000000001</v>
      </c>
      <c r="Y13" s="33">
        <v>16.076000000000001</v>
      </c>
      <c r="Z13" s="33">
        <v>3326.3420000000001</v>
      </c>
      <c r="AA13" s="33">
        <v>5213.3019999999997</v>
      </c>
      <c r="AB13" s="33">
        <v>0</v>
      </c>
      <c r="AC13" s="33">
        <v>147.21</v>
      </c>
      <c r="AD13" s="33">
        <v>182.38200000000001</v>
      </c>
      <c r="AE13" s="33">
        <v>159.28</v>
      </c>
      <c r="AF13" s="33">
        <v>1.7999999999999999E-2</v>
      </c>
      <c r="AG13" s="33">
        <v>0</v>
      </c>
      <c r="AH13" s="33">
        <v>1136.2159999999999</v>
      </c>
      <c r="AI13" s="33">
        <v>571.83799999999997</v>
      </c>
      <c r="AJ13" s="33">
        <v>173.99100000000001</v>
      </c>
      <c r="AK13" s="33">
        <v>9.6760000000000002</v>
      </c>
      <c r="AL13" s="33">
        <v>870.75900000000001</v>
      </c>
    </row>
    <row r="14" spans="1:38" ht="15.95" customHeight="1">
      <c r="A14" s="30">
        <v>45658</v>
      </c>
      <c r="B14" s="31">
        <v>45658</v>
      </c>
      <c r="C14" s="32">
        <v>45658</v>
      </c>
      <c r="D14" s="33">
        <v>236.947</v>
      </c>
      <c r="E14" s="33">
        <v>0</v>
      </c>
      <c r="F14" s="33">
        <v>948.94</v>
      </c>
      <c r="G14" s="33">
        <v>1335.422</v>
      </c>
      <c r="H14" s="33">
        <v>300.11599999999999</v>
      </c>
      <c r="I14" s="33">
        <v>131.85300000000001</v>
      </c>
      <c r="J14" s="33">
        <v>1259.816</v>
      </c>
      <c r="K14" s="33">
        <v>305.42399999999998</v>
      </c>
      <c r="L14" s="33">
        <v>2010.24</v>
      </c>
      <c r="M14" s="33">
        <v>37.950000000000003</v>
      </c>
      <c r="N14" s="33">
        <v>1.5569999999999999</v>
      </c>
      <c r="O14" s="33">
        <v>213.929</v>
      </c>
      <c r="P14" s="33">
        <v>82.555999999999997</v>
      </c>
      <c r="Q14" s="33">
        <v>55.378999999999998</v>
      </c>
      <c r="R14" s="33">
        <v>9554.2330000000002</v>
      </c>
      <c r="S14" s="33">
        <v>49189.142</v>
      </c>
      <c r="T14" s="33">
        <v>862.46799999999996</v>
      </c>
      <c r="U14" s="33">
        <v>484.26299999999998</v>
      </c>
      <c r="V14" s="33">
        <v>2639.5279999999998</v>
      </c>
      <c r="W14" s="33">
        <v>1575.8209999999999</v>
      </c>
      <c r="X14" s="33">
        <v>29956.929</v>
      </c>
      <c r="Y14" s="33">
        <v>0.44500000000000001</v>
      </c>
      <c r="Z14" s="33">
        <v>4898.78</v>
      </c>
      <c r="AA14" s="33">
        <v>7647.1450000000004</v>
      </c>
      <c r="AB14" s="33">
        <v>0</v>
      </c>
      <c r="AC14" s="33">
        <v>529.36500000000001</v>
      </c>
      <c r="AD14" s="33">
        <v>247.16900000000001</v>
      </c>
      <c r="AE14" s="33">
        <v>61</v>
      </c>
      <c r="AF14" s="33">
        <v>0.23100000000000001</v>
      </c>
      <c r="AG14" s="33">
        <v>0</v>
      </c>
      <c r="AH14" s="33">
        <v>756.83900000000006</v>
      </c>
      <c r="AI14" s="33">
        <v>538.07399999999996</v>
      </c>
      <c r="AJ14" s="33">
        <v>138.37899999999999</v>
      </c>
      <c r="AK14" s="33">
        <v>10.374000000000001</v>
      </c>
      <c r="AL14" s="33">
        <v>602.37099999999998</v>
      </c>
    </row>
    <row r="15" spans="1:38" ht="15.95" customHeight="1">
      <c r="A15" s="30"/>
      <c r="B15" s="31"/>
      <c r="C15" s="32">
        <v>45689</v>
      </c>
      <c r="D15" s="33">
        <v>194.35400000000001</v>
      </c>
      <c r="E15" s="33">
        <v>0</v>
      </c>
      <c r="F15" s="33">
        <v>300.72800000000001</v>
      </c>
      <c r="G15" s="33">
        <v>869.57899999999995</v>
      </c>
      <c r="H15" s="33">
        <v>126.289</v>
      </c>
      <c r="I15" s="33">
        <v>75.358999999999995</v>
      </c>
      <c r="J15" s="33">
        <v>1271.2940000000001</v>
      </c>
      <c r="K15" s="33">
        <v>272.85500000000002</v>
      </c>
      <c r="L15" s="33">
        <v>2301.36</v>
      </c>
      <c r="M15" s="33">
        <v>56.518999999999998</v>
      </c>
      <c r="N15" s="33">
        <v>0</v>
      </c>
      <c r="O15" s="33">
        <v>133.79599999999999</v>
      </c>
      <c r="P15" s="33">
        <v>21.055</v>
      </c>
      <c r="Q15" s="33">
        <v>198.73599999999999</v>
      </c>
      <c r="R15" s="33">
        <v>11314.404</v>
      </c>
      <c r="S15" s="33">
        <v>39864.194000000003</v>
      </c>
      <c r="T15" s="33">
        <v>605.71199999999999</v>
      </c>
      <c r="U15" s="33">
        <v>25.530999999999999</v>
      </c>
      <c r="V15" s="33">
        <v>3042.181</v>
      </c>
      <c r="W15" s="33">
        <v>805.92899999999997</v>
      </c>
      <c r="X15" s="33">
        <v>22309.669000000002</v>
      </c>
      <c r="Y15" s="33">
        <v>0.01</v>
      </c>
      <c r="Z15" s="33">
        <v>4004.6489999999999</v>
      </c>
      <c r="AA15" s="33">
        <v>2863.5940000000001</v>
      </c>
      <c r="AB15" s="33">
        <v>0</v>
      </c>
      <c r="AC15" s="33">
        <v>918.10199999999998</v>
      </c>
      <c r="AD15" s="33">
        <v>137.352</v>
      </c>
      <c r="AE15" s="33">
        <v>88.263999999999996</v>
      </c>
      <c r="AF15" s="33">
        <v>0.222</v>
      </c>
      <c r="AG15" s="33">
        <v>0</v>
      </c>
      <c r="AH15" s="33">
        <v>423.697</v>
      </c>
      <c r="AI15" s="33">
        <v>583.20100000000002</v>
      </c>
      <c r="AJ15" s="33">
        <v>104.235</v>
      </c>
      <c r="AK15" s="33">
        <v>5.0970000000000004</v>
      </c>
      <c r="AL15" s="33">
        <v>178.79300000000001</v>
      </c>
    </row>
    <row r="16" spans="1:38" ht="15.95" customHeight="1">
      <c r="A16" s="30"/>
      <c r="B16" s="31"/>
      <c r="C16" s="32">
        <v>45717</v>
      </c>
      <c r="D16" s="33">
        <v>345.53199999999998</v>
      </c>
      <c r="E16" s="33">
        <v>0</v>
      </c>
      <c r="F16" s="33">
        <v>761.87800000000004</v>
      </c>
      <c r="G16" s="33">
        <v>1178.3610000000001</v>
      </c>
      <c r="H16" s="33">
        <v>221.92</v>
      </c>
      <c r="I16" s="33">
        <v>69.501000000000005</v>
      </c>
      <c r="J16" s="33">
        <v>2063.0070000000001</v>
      </c>
      <c r="K16" s="33">
        <v>257.80200000000002</v>
      </c>
      <c r="L16" s="33">
        <v>1463.067</v>
      </c>
      <c r="M16" s="33">
        <v>57.533999999999999</v>
      </c>
      <c r="N16" s="33">
        <v>3.5960000000000001</v>
      </c>
      <c r="O16" s="33">
        <v>176.04900000000001</v>
      </c>
      <c r="P16" s="33">
        <v>41.323999999999998</v>
      </c>
      <c r="Q16" s="33">
        <v>884.298</v>
      </c>
      <c r="R16" s="33">
        <v>7405.3459999999995</v>
      </c>
      <c r="S16" s="33">
        <v>63332.303</v>
      </c>
      <c r="T16" s="33">
        <v>757.17</v>
      </c>
      <c r="U16" s="33">
        <v>805.298</v>
      </c>
      <c r="V16" s="33">
        <v>2415.6750000000002</v>
      </c>
      <c r="W16" s="33">
        <v>416.53699999999998</v>
      </c>
      <c r="X16" s="33">
        <v>11638.073</v>
      </c>
      <c r="Y16" s="33">
        <v>0</v>
      </c>
      <c r="Z16" s="33">
        <v>3414.4050000000002</v>
      </c>
      <c r="AA16" s="33">
        <v>7362.1729999999998</v>
      </c>
      <c r="AB16" s="33">
        <v>0</v>
      </c>
      <c r="AC16" s="33">
        <v>373.846</v>
      </c>
      <c r="AD16" s="33">
        <v>104.158</v>
      </c>
      <c r="AE16" s="33">
        <v>0</v>
      </c>
      <c r="AF16" s="33">
        <v>0.94199999999999995</v>
      </c>
      <c r="AG16" s="33">
        <v>0</v>
      </c>
      <c r="AH16" s="33">
        <v>2239.3150000000001</v>
      </c>
      <c r="AI16" s="33">
        <v>1078.5429999999999</v>
      </c>
      <c r="AJ16" s="33">
        <v>270.06099999999998</v>
      </c>
      <c r="AK16" s="33">
        <v>6.34</v>
      </c>
      <c r="AL16" s="33">
        <v>201.60499999999999</v>
      </c>
    </row>
    <row r="17" spans="1:38" ht="15.95" customHeight="1">
      <c r="A17" s="30"/>
      <c r="B17" s="31"/>
      <c r="C17" s="32">
        <v>45748</v>
      </c>
      <c r="D17" s="33">
        <v>510.72399999999999</v>
      </c>
      <c r="E17" s="33">
        <v>0</v>
      </c>
      <c r="F17" s="33">
        <v>13.531000000000001</v>
      </c>
      <c r="G17" s="33">
        <v>895.16</v>
      </c>
      <c r="H17" s="33">
        <v>34.462000000000003</v>
      </c>
      <c r="I17" s="33">
        <v>45.56</v>
      </c>
      <c r="J17" s="33">
        <v>1398.645</v>
      </c>
      <c r="K17" s="33">
        <v>341.34100000000001</v>
      </c>
      <c r="L17" s="33">
        <v>1152.557</v>
      </c>
      <c r="M17" s="33">
        <v>45.71</v>
      </c>
      <c r="N17" s="33">
        <v>5</v>
      </c>
      <c r="O17" s="33">
        <v>162.928</v>
      </c>
      <c r="P17" s="33">
        <v>14.064</v>
      </c>
      <c r="Q17" s="33">
        <v>1807.3420000000001</v>
      </c>
      <c r="R17" s="33">
        <v>14641.098</v>
      </c>
      <c r="S17" s="33">
        <v>53395.720999999998</v>
      </c>
      <c r="T17" s="33">
        <v>2336.3519999999999</v>
      </c>
      <c r="U17" s="33">
        <v>280.62799999999999</v>
      </c>
      <c r="V17" s="33">
        <v>5467.7730000000001</v>
      </c>
      <c r="W17" s="33">
        <v>940.19500000000005</v>
      </c>
      <c r="X17" s="33">
        <v>18650.984</v>
      </c>
      <c r="Y17" s="33">
        <v>0</v>
      </c>
      <c r="Z17" s="33">
        <v>3074.2170000000001</v>
      </c>
      <c r="AA17" s="33">
        <v>12655.412</v>
      </c>
      <c r="AB17" s="33">
        <v>0</v>
      </c>
      <c r="AC17" s="33">
        <v>387.3</v>
      </c>
      <c r="AD17" s="33">
        <v>125.423</v>
      </c>
      <c r="AE17" s="33">
        <v>15.76</v>
      </c>
      <c r="AF17" s="33">
        <v>1.4370000000000001</v>
      </c>
      <c r="AG17" s="33">
        <v>0</v>
      </c>
      <c r="AH17" s="33">
        <v>4875.05</v>
      </c>
      <c r="AI17" s="33">
        <v>1566.5319999999999</v>
      </c>
      <c r="AJ17" s="33">
        <v>375.92099999999999</v>
      </c>
      <c r="AK17" s="33">
        <v>17.664000000000001</v>
      </c>
      <c r="AL17" s="33">
        <v>250.16200000000001</v>
      </c>
    </row>
    <row r="18" spans="1:38" ht="15.95" customHeight="1">
      <c r="A18" s="30"/>
      <c r="B18" s="31"/>
      <c r="C18" s="32">
        <v>45778</v>
      </c>
      <c r="D18" s="33">
        <v>616.16600000000005</v>
      </c>
      <c r="E18" s="33">
        <v>0</v>
      </c>
      <c r="F18" s="33">
        <v>458.61900000000003</v>
      </c>
      <c r="G18" s="33">
        <v>3666.2170000000001</v>
      </c>
      <c r="H18" s="33">
        <v>178.273</v>
      </c>
      <c r="I18" s="33">
        <v>62.037999999999997</v>
      </c>
      <c r="J18" s="33">
        <v>2215.0569999999998</v>
      </c>
      <c r="K18" s="33">
        <v>818.72500000000002</v>
      </c>
      <c r="L18" s="33">
        <v>1219.752</v>
      </c>
      <c r="M18" s="33">
        <v>40.314</v>
      </c>
      <c r="N18" s="33">
        <v>3</v>
      </c>
      <c r="O18" s="33">
        <v>157.06800000000001</v>
      </c>
      <c r="P18" s="33">
        <v>61.01</v>
      </c>
      <c r="Q18" s="33">
        <v>3055.3989999999999</v>
      </c>
      <c r="R18" s="33">
        <v>14370.552</v>
      </c>
      <c r="S18" s="33">
        <v>52430.432000000001</v>
      </c>
      <c r="T18" s="33">
        <v>1381.9649999999999</v>
      </c>
      <c r="U18" s="33">
        <v>1033.616</v>
      </c>
      <c r="V18" s="33">
        <v>9738.0859999999993</v>
      </c>
      <c r="W18" s="33">
        <v>456.875</v>
      </c>
      <c r="X18" s="33">
        <v>17951.237000000001</v>
      </c>
      <c r="Y18" s="33">
        <v>0</v>
      </c>
      <c r="Z18" s="33">
        <v>3258.6350000000002</v>
      </c>
      <c r="AA18" s="33">
        <v>17786.206999999999</v>
      </c>
      <c r="AB18" s="33">
        <v>0</v>
      </c>
      <c r="AC18" s="33">
        <v>730.59900000000005</v>
      </c>
      <c r="AD18" s="33">
        <v>118.959</v>
      </c>
      <c r="AE18" s="33">
        <v>2.544</v>
      </c>
      <c r="AF18" s="33">
        <v>0.59199999999999997</v>
      </c>
      <c r="AG18" s="33">
        <v>0</v>
      </c>
      <c r="AH18" s="33">
        <v>1071.1890000000001</v>
      </c>
      <c r="AI18" s="33">
        <v>1542.2380000000001</v>
      </c>
      <c r="AJ18" s="33">
        <v>380.12900000000002</v>
      </c>
      <c r="AK18" s="33">
        <v>6.0359999999999996</v>
      </c>
      <c r="AL18" s="33">
        <v>343.351</v>
      </c>
    </row>
    <row r="19" spans="1:38" ht="15.95" customHeight="1">
      <c r="A19" s="30"/>
      <c r="B19" s="31"/>
      <c r="C19" s="32">
        <v>45809</v>
      </c>
      <c r="D19" s="33">
        <v>886.63400000000001</v>
      </c>
      <c r="E19" s="33">
        <v>0</v>
      </c>
      <c r="F19" s="33">
        <v>188.172</v>
      </c>
      <c r="G19" s="33">
        <v>10094.501</v>
      </c>
      <c r="H19" s="33">
        <v>6089.125</v>
      </c>
      <c r="I19" s="33">
        <v>45.725999999999999</v>
      </c>
      <c r="J19" s="33">
        <v>1342.973</v>
      </c>
      <c r="K19" s="33">
        <v>761.36900000000003</v>
      </c>
      <c r="L19" s="33">
        <v>1039.6849999999999</v>
      </c>
      <c r="M19" s="33">
        <v>28.475000000000001</v>
      </c>
      <c r="N19" s="33">
        <v>8.641</v>
      </c>
      <c r="O19" s="33">
        <v>145.791</v>
      </c>
      <c r="P19" s="33">
        <v>52.765999999999998</v>
      </c>
      <c r="Q19" s="33">
        <v>1632.74</v>
      </c>
      <c r="R19" s="33">
        <v>13482.885</v>
      </c>
      <c r="S19" s="33">
        <v>47546.436999999998</v>
      </c>
      <c r="T19" s="33">
        <v>1980.835</v>
      </c>
      <c r="U19" s="33">
        <v>592.66899999999998</v>
      </c>
      <c r="V19" s="33">
        <v>7385.6670000000004</v>
      </c>
      <c r="W19" s="33">
        <v>430.06799999999998</v>
      </c>
      <c r="X19" s="33">
        <v>19892.403999999999</v>
      </c>
      <c r="Y19" s="33">
        <v>0</v>
      </c>
      <c r="Z19" s="33">
        <v>1502.2719999999999</v>
      </c>
      <c r="AA19" s="33">
        <v>13963.521000000001</v>
      </c>
      <c r="AB19" s="33">
        <v>0</v>
      </c>
      <c r="AC19" s="33">
        <v>1215.7190000000001</v>
      </c>
      <c r="AD19" s="33">
        <v>805.34299999999996</v>
      </c>
      <c r="AE19" s="33">
        <v>20.808</v>
      </c>
      <c r="AF19" s="33">
        <v>0.245</v>
      </c>
      <c r="AG19" s="33">
        <v>2</v>
      </c>
      <c r="AH19" s="33">
        <v>1024.99</v>
      </c>
      <c r="AI19" s="33">
        <v>890.43499999999995</v>
      </c>
      <c r="AJ19" s="33">
        <v>392.89299999999997</v>
      </c>
      <c r="AK19" s="33">
        <v>5.0149999999999997</v>
      </c>
      <c r="AL19" s="33">
        <v>434.048</v>
      </c>
    </row>
    <row r="20" spans="1:38" ht="15.95" customHeight="1">
      <c r="A20" s="30"/>
      <c r="B20" s="31"/>
      <c r="C20" s="32">
        <v>45839</v>
      </c>
      <c r="D20" s="33">
        <v>378.01900000000001</v>
      </c>
      <c r="E20" s="33">
        <v>0</v>
      </c>
      <c r="F20" s="33">
        <v>826.17600000000004</v>
      </c>
      <c r="G20" s="33">
        <v>891.09900000000005</v>
      </c>
      <c r="H20" s="33">
        <v>3079.8829999999998</v>
      </c>
      <c r="I20" s="33">
        <v>65.929000000000002</v>
      </c>
      <c r="J20" s="33">
        <v>837.60900000000004</v>
      </c>
      <c r="K20" s="33">
        <v>1084.7249999999999</v>
      </c>
      <c r="L20" s="33">
        <v>742.649</v>
      </c>
      <c r="M20" s="33">
        <v>20.427</v>
      </c>
      <c r="N20" s="33">
        <v>2.2570000000000001</v>
      </c>
      <c r="O20" s="33">
        <v>201.07599999999999</v>
      </c>
      <c r="P20" s="33">
        <v>93.441000000000003</v>
      </c>
      <c r="Q20" s="33">
        <v>3065.194</v>
      </c>
      <c r="R20" s="33">
        <v>13447.305</v>
      </c>
      <c r="S20" s="33">
        <v>56884.63</v>
      </c>
      <c r="T20" s="33">
        <v>4005.6080000000002</v>
      </c>
      <c r="U20" s="33">
        <v>253.226</v>
      </c>
      <c r="V20" s="33">
        <v>4018.5120000000002</v>
      </c>
      <c r="W20" s="33">
        <v>346.09800000000001</v>
      </c>
      <c r="X20" s="33">
        <v>16992.103999999999</v>
      </c>
      <c r="Y20" s="33">
        <v>0.79</v>
      </c>
      <c r="Z20" s="33">
        <v>1186.155</v>
      </c>
      <c r="AA20" s="33">
        <v>8732.2430000000004</v>
      </c>
      <c r="AB20" s="33">
        <v>0</v>
      </c>
      <c r="AC20" s="33">
        <v>511.25099999999998</v>
      </c>
      <c r="AD20" s="33">
        <v>792.05399999999997</v>
      </c>
      <c r="AE20" s="33">
        <v>44.96</v>
      </c>
      <c r="AF20" s="33">
        <v>204.34100000000001</v>
      </c>
      <c r="AG20" s="33">
        <v>2949</v>
      </c>
      <c r="AH20" s="33">
        <v>2639.038</v>
      </c>
      <c r="AI20" s="33">
        <v>336.95699999999999</v>
      </c>
      <c r="AJ20" s="33">
        <v>321.839</v>
      </c>
      <c r="AK20" s="33">
        <v>0</v>
      </c>
      <c r="AL20" s="33">
        <v>401.47399999999999</v>
      </c>
    </row>
    <row r="21" spans="1:38" ht="15.95" customHeight="1">
      <c r="A21" s="30"/>
      <c r="B21" s="31"/>
      <c r="C21" s="32">
        <v>45870</v>
      </c>
      <c r="D21" s="33">
        <v>235.333</v>
      </c>
      <c r="E21" s="33">
        <v>0</v>
      </c>
      <c r="F21" s="33">
        <v>424.024</v>
      </c>
      <c r="G21" s="33">
        <v>177.89699999999999</v>
      </c>
      <c r="H21" s="33">
        <v>1001.846</v>
      </c>
      <c r="I21" s="33">
        <v>77.817999999999998</v>
      </c>
      <c r="J21" s="33">
        <v>559.78300000000002</v>
      </c>
      <c r="K21" s="33">
        <v>2147.5740000000001</v>
      </c>
      <c r="L21" s="33">
        <v>899.22900000000004</v>
      </c>
      <c r="M21" s="33">
        <v>13.66</v>
      </c>
      <c r="N21" s="33">
        <v>0</v>
      </c>
      <c r="O21" s="33">
        <v>188.08500000000001</v>
      </c>
      <c r="P21" s="33">
        <v>0.23100000000000001</v>
      </c>
      <c r="Q21" s="33">
        <v>3430.4989999999998</v>
      </c>
      <c r="R21" s="33">
        <v>15243.611000000001</v>
      </c>
      <c r="S21" s="33">
        <v>27359.72</v>
      </c>
      <c r="T21" s="33">
        <v>3765.2930000000001</v>
      </c>
      <c r="U21" s="33">
        <v>263.339</v>
      </c>
      <c r="V21" s="33">
        <v>3613.8180000000002</v>
      </c>
      <c r="W21" s="33">
        <v>813.91899999999998</v>
      </c>
      <c r="X21" s="33">
        <v>10895.192999999999</v>
      </c>
      <c r="Y21" s="33">
        <v>4632.6049999999996</v>
      </c>
      <c r="Z21" s="33">
        <v>885.471</v>
      </c>
      <c r="AA21" s="33">
        <v>1605.001</v>
      </c>
      <c r="AB21" s="33">
        <v>0</v>
      </c>
      <c r="AC21" s="33">
        <v>303.64699999999999</v>
      </c>
      <c r="AD21" s="33">
        <v>1229.568</v>
      </c>
      <c r="AE21" s="33">
        <v>0</v>
      </c>
      <c r="AF21" s="33">
        <v>0</v>
      </c>
      <c r="AG21" s="33">
        <v>645</v>
      </c>
      <c r="AH21" s="33">
        <v>3683.76</v>
      </c>
      <c r="AI21" s="33">
        <v>256.64999999999998</v>
      </c>
      <c r="AJ21" s="33">
        <v>244.298</v>
      </c>
      <c r="AK21" s="33">
        <v>0</v>
      </c>
      <c r="AL21" s="33">
        <v>219.59399999999999</v>
      </c>
    </row>
    <row r="22" spans="1:38" ht="15.95" customHeight="1">
      <c r="A22" s="30"/>
      <c r="B22" s="31"/>
      <c r="C22" s="32">
        <v>45901</v>
      </c>
      <c r="D22" s="33">
        <v>245.262</v>
      </c>
      <c r="E22" s="33">
        <v>0</v>
      </c>
      <c r="F22" s="33">
        <v>161.41800000000001</v>
      </c>
      <c r="G22" s="33">
        <v>108.345</v>
      </c>
      <c r="H22" s="33">
        <v>340.99099999999999</v>
      </c>
      <c r="I22" s="33">
        <v>140.94</v>
      </c>
      <c r="J22" s="33">
        <v>709.22900000000004</v>
      </c>
      <c r="K22" s="33">
        <v>749.28700000000003</v>
      </c>
      <c r="L22" s="33">
        <v>274.78800000000001</v>
      </c>
      <c r="M22" s="33">
        <v>23.507999999999999</v>
      </c>
      <c r="N22" s="33">
        <v>0.65100000000000002</v>
      </c>
      <c r="O22" s="33">
        <v>148.50899999999999</v>
      </c>
      <c r="P22" s="33">
        <v>10.308999999999999</v>
      </c>
      <c r="Q22" s="33">
        <v>2428.9749999999999</v>
      </c>
      <c r="R22" s="33">
        <v>18391.951000000001</v>
      </c>
      <c r="S22" s="33">
        <v>66631.456999999995</v>
      </c>
      <c r="T22" s="33">
        <v>3484.7840000000001</v>
      </c>
      <c r="U22" s="33">
        <v>160.19300000000001</v>
      </c>
      <c r="V22" s="33">
        <v>3971.9589999999998</v>
      </c>
      <c r="W22" s="33">
        <v>381.91300000000001</v>
      </c>
      <c r="X22" s="33">
        <v>18190.206999999999</v>
      </c>
      <c r="Y22" s="33">
        <v>20048.031999999999</v>
      </c>
      <c r="Z22" s="33">
        <v>1315.278</v>
      </c>
      <c r="AA22" s="33">
        <v>2139.556</v>
      </c>
      <c r="AB22" s="33">
        <v>0</v>
      </c>
      <c r="AC22" s="33">
        <v>857.41600000000005</v>
      </c>
      <c r="AD22" s="33">
        <v>4512.3440000000001</v>
      </c>
      <c r="AE22" s="33">
        <v>297.99200000000002</v>
      </c>
      <c r="AF22" s="33">
        <v>1.4999999999999999E-2</v>
      </c>
      <c r="AG22" s="33">
        <v>1407</v>
      </c>
      <c r="AH22" s="33">
        <v>3638.4659999999999</v>
      </c>
      <c r="AI22" s="33">
        <v>443.88900000000001</v>
      </c>
      <c r="AJ22" s="33">
        <v>198.816</v>
      </c>
      <c r="AK22" s="33">
        <v>0</v>
      </c>
      <c r="AL22" s="33">
        <v>314.596</v>
      </c>
    </row>
    <row r="23" spans="1:38" ht="15.95" customHeight="1">
      <c r="A23" s="30"/>
      <c r="B23" s="31"/>
      <c r="C23" s="32">
        <v>45931</v>
      </c>
      <c r="D23" s="33">
        <v>323.16000000000003</v>
      </c>
      <c r="E23" s="33">
        <v>0</v>
      </c>
      <c r="F23" s="33">
        <v>985.56600000000003</v>
      </c>
      <c r="G23" s="33">
        <v>270.83999999999997</v>
      </c>
      <c r="H23" s="33">
        <v>604.74800000000005</v>
      </c>
      <c r="I23" s="33">
        <v>253.85</v>
      </c>
      <c r="J23" s="33">
        <v>767.596</v>
      </c>
      <c r="K23" s="33">
        <v>299.13499999999999</v>
      </c>
      <c r="L23" s="33">
        <v>2092.6179999999999</v>
      </c>
      <c r="M23" s="33">
        <v>28.605</v>
      </c>
      <c r="N23" s="33">
        <v>6.7629999999999999</v>
      </c>
      <c r="O23" s="33">
        <v>218.02500000000001</v>
      </c>
      <c r="P23" s="33">
        <v>20.244</v>
      </c>
      <c r="Q23" s="33">
        <v>1334.2729999999999</v>
      </c>
      <c r="R23" s="33">
        <v>14404.467000000001</v>
      </c>
      <c r="S23" s="33">
        <v>28978.304</v>
      </c>
      <c r="T23" s="33">
        <v>2964.777</v>
      </c>
      <c r="U23" s="33">
        <v>612.45799999999997</v>
      </c>
      <c r="V23" s="33">
        <v>4282.6729999999998</v>
      </c>
      <c r="W23" s="33">
        <v>566.08000000000004</v>
      </c>
      <c r="X23" s="33">
        <v>17242.423999999999</v>
      </c>
      <c r="Y23" s="33">
        <v>15291.121999999999</v>
      </c>
      <c r="Z23" s="33">
        <v>2050.7269999999999</v>
      </c>
      <c r="AA23" s="33">
        <v>3454.4850000000001</v>
      </c>
      <c r="AB23" s="33">
        <v>0</v>
      </c>
      <c r="AC23" s="33">
        <v>1261.6980000000001</v>
      </c>
      <c r="AD23" s="33">
        <v>1355.1379999999999</v>
      </c>
      <c r="AE23" s="33">
        <v>130.376</v>
      </c>
      <c r="AF23" s="33">
        <v>8.9999999999999993E-3</v>
      </c>
      <c r="AG23" s="33">
        <v>391</v>
      </c>
      <c r="AH23" s="33">
        <v>5305.3180000000002</v>
      </c>
      <c r="AI23" s="33">
        <v>868.51499999999999</v>
      </c>
      <c r="AJ23" s="33">
        <v>197.19499999999999</v>
      </c>
      <c r="AK23" s="33">
        <v>4.1749999999999998</v>
      </c>
      <c r="AL23" s="33">
        <v>355.12799999999999</v>
      </c>
    </row>
    <row r="24" spans="1:38" s="38" customFormat="1" ht="15.95" customHeight="1">
      <c r="A24" s="34"/>
      <c r="B24" s="35"/>
      <c r="C24" s="36">
        <v>45962</v>
      </c>
      <c r="D24" s="37">
        <v>291.13299999999998</v>
      </c>
      <c r="E24" s="37">
        <v>0</v>
      </c>
      <c r="F24" s="37">
        <v>425.404</v>
      </c>
      <c r="G24" s="37">
        <v>450.48599999999999</v>
      </c>
      <c r="H24" s="37">
        <v>383.30399999999997</v>
      </c>
      <c r="I24" s="37">
        <v>296.55</v>
      </c>
      <c r="J24" s="37">
        <v>749.87800000000004</v>
      </c>
      <c r="K24" s="37">
        <v>263.529</v>
      </c>
      <c r="L24" s="37">
        <v>1709.3720000000001</v>
      </c>
      <c r="M24" s="37">
        <v>36.216999999999999</v>
      </c>
      <c r="N24" s="37">
        <v>1.5580000000000001</v>
      </c>
      <c r="O24" s="37">
        <v>195.39</v>
      </c>
      <c r="P24" s="37">
        <v>5.4539999999999997</v>
      </c>
      <c r="Q24" s="37">
        <v>713.15099999999995</v>
      </c>
      <c r="R24" s="37">
        <v>14356.415000000001</v>
      </c>
      <c r="S24" s="37">
        <v>8325.8790000000008</v>
      </c>
      <c r="T24" s="37">
        <v>4680.3159999999998</v>
      </c>
      <c r="U24" s="37">
        <v>331.08300000000003</v>
      </c>
      <c r="V24" s="37">
        <v>5168.9560000000001</v>
      </c>
      <c r="W24" s="37">
        <v>1278.9760000000001</v>
      </c>
      <c r="X24" s="37">
        <v>15273.942999999999</v>
      </c>
      <c r="Y24" s="37">
        <v>15445.186</v>
      </c>
      <c r="Z24" s="37">
        <v>3418.2559999999999</v>
      </c>
      <c r="AA24" s="37">
        <v>4216.8220000000001</v>
      </c>
      <c r="AB24" s="37">
        <v>0</v>
      </c>
      <c r="AC24" s="37">
        <v>268.71499999999997</v>
      </c>
      <c r="AD24" s="37">
        <v>778.66300000000001</v>
      </c>
      <c r="AE24" s="37">
        <v>134</v>
      </c>
      <c r="AF24" s="37">
        <v>4.5720000000000001</v>
      </c>
      <c r="AG24" s="37">
        <v>268</v>
      </c>
      <c r="AH24" s="37">
        <v>3867.5970000000002</v>
      </c>
      <c r="AI24" s="37">
        <v>1104.3879999999999</v>
      </c>
      <c r="AJ24" s="37">
        <v>249.405</v>
      </c>
      <c r="AK24" s="37">
        <v>14.464</v>
      </c>
      <c r="AL24" s="37">
        <v>397.68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90.08942938482484</v>
      </c>
      <c r="E26" s="33" t="str">
        <f t="shared" si="0"/>
        <v>-</v>
      </c>
      <c r="F26" s="33">
        <f t="shared" si="0"/>
        <v>43.163420816058995</v>
      </c>
      <c r="G26" s="33">
        <f t="shared" si="0"/>
        <v>166.32919805050955</v>
      </c>
      <c r="H26" s="33">
        <f t="shared" si="0"/>
        <v>63.38243367485299</v>
      </c>
      <c r="I26" s="33">
        <f t="shared" si="0"/>
        <v>116.82095725822337</v>
      </c>
      <c r="J26" s="33">
        <f t="shared" si="0"/>
        <v>97.691754516698893</v>
      </c>
      <c r="K26" s="33">
        <f t="shared" si="0"/>
        <v>88.097013054306586</v>
      </c>
      <c r="L26" s="33">
        <f t="shared" si="0"/>
        <v>81.685811743949458</v>
      </c>
      <c r="M26" s="33">
        <f t="shared" si="0"/>
        <v>126.6107323894424</v>
      </c>
      <c r="N26" s="33">
        <f t="shared" si="0"/>
        <v>23.037113706934793</v>
      </c>
      <c r="O26" s="33">
        <f t="shared" si="0"/>
        <v>89.618163054695557</v>
      </c>
      <c r="P26" s="33">
        <f t="shared" si="0"/>
        <v>26.941315945465323</v>
      </c>
      <c r="Q26" s="33">
        <f t="shared" si="0"/>
        <v>53.448657058937712</v>
      </c>
      <c r="R26" s="33">
        <f t="shared" si="0"/>
        <v>99.666409038251814</v>
      </c>
      <c r="S26" s="33">
        <f t="shared" si="0"/>
        <v>28.731422653306421</v>
      </c>
      <c r="T26" s="33">
        <f t="shared" si="0"/>
        <v>157.86401473028155</v>
      </c>
      <c r="U26" s="33">
        <f t="shared" si="0"/>
        <v>54.058074186311558</v>
      </c>
      <c r="V26" s="33">
        <f t="shared" si="0"/>
        <v>120.69462226044342</v>
      </c>
      <c r="W26" s="33">
        <f t="shared" si="0"/>
        <v>225.93555681175809</v>
      </c>
      <c r="X26" s="33">
        <f t="shared" si="0"/>
        <v>88.583501948449936</v>
      </c>
      <c r="Y26" s="33">
        <f t="shared" si="0"/>
        <v>101.00753888432779</v>
      </c>
      <c r="Z26" s="33">
        <f t="shared" si="0"/>
        <v>166.68508289986917</v>
      </c>
      <c r="AA26" s="33">
        <f t="shared" si="0"/>
        <v>122.06803619063334</v>
      </c>
      <c r="AB26" s="33" t="str">
        <f t="shared" si="0"/>
        <v>-</v>
      </c>
      <c r="AC26" s="33">
        <f t="shared" si="0"/>
        <v>21.29788586492171</v>
      </c>
      <c r="AD26" s="33">
        <f t="shared" si="0"/>
        <v>57.460052038980535</v>
      </c>
      <c r="AE26" s="33">
        <f t="shared" si="0"/>
        <v>102.77965269681538</v>
      </c>
      <c r="AF26" s="33">
        <f t="shared" si="0"/>
        <v>50800.000000000007</v>
      </c>
      <c r="AG26" s="33">
        <f t="shared" si="0"/>
        <v>68.54219948849105</v>
      </c>
      <c r="AH26" s="33">
        <f t="shared" si="0"/>
        <v>72.900380335354072</v>
      </c>
      <c r="AI26" s="33">
        <f t="shared" si="0"/>
        <v>127.15819531038611</v>
      </c>
      <c r="AJ26" s="33">
        <f t="shared" si="0"/>
        <v>126.47633053576411</v>
      </c>
      <c r="AK26" s="33">
        <f t="shared" si="0"/>
        <v>346.44311377245509</v>
      </c>
      <c r="AL26" s="33">
        <f t="shared" si="0"/>
        <v>111.98215854565115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120.70240755558687</v>
      </c>
      <c r="E27" s="33" t="str">
        <f t="shared" si="1"/>
        <v>-</v>
      </c>
      <c r="F27" s="33">
        <f t="shared" si="1"/>
        <v>140.16005904195208</v>
      </c>
      <c r="G27" s="33">
        <f t="shared" si="1"/>
        <v>71.480979597536106</v>
      </c>
      <c r="H27" s="33">
        <f t="shared" si="1"/>
        <v>248.25710177592973</v>
      </c>
      <c r="I27" s="33">
        <f t="shared" si="1"/>
        <v>48.169932411030594</v>
      </c>
      <c r="J27" s="33">
        <f t="shared" si="1"/>
        <v>56.592644023410521</v>
      </c>
      <c r="K27" s="33">
        <f t="shared" si="1"/>
        <v>102.65910410084807</v>
      </c>
      <c r="L27" s="33">
        <f t="shared" si="1"/>
        <v>102.8350797655702</v>
      </c>
      <c r="M27" s="33">
        <f t="shared" si="1"/>
        <v>57.979668614424071</v>
      </c>
      <c r="N27" s="33">
        <f t="shared" si="1"/>
        <v>50.831973898858074</v>
      </c>
      <c r="O27" s="33">
        <f t="shared" si="1"/>
        <v>54.243659219117838</v>
      </c>
      <c r="P27" s="33">
        <f t="shared" si="1"/>
        <v>66.173258917738394</v>
      </c>
      <c r="Q27" s="33">
        <f t="shared" si="1"/>
        <v>31.394768353026116</v>
      </c>
      <c r="R27" s="33">
        <f t="shared" si="1"/>
        <v>103.04297433890686</v>
      </c>
      <c r="S27" s="33">
        <f t="shared" si="1"/>
        <v>126.29756478494821</v>
      </c>
      <c r="T27" s="33">
        <f t="shared" si="1"/>
        <v>201.42650258114077</v>
      </c>
      <c r="U27" s="33">
        <f t="shared" si="1"/>
        <v>93.278582295599264</v>
      </c>
      <c r="V27" s="33">
        <f t="shared" si="1"/>
        <v>106.05057644077367</v>
      </c>
      <c r="W27" s="33">
        <f t="shared" si="1"/>
        <v>50.045742432151343</v>
      </c>
      <c r="X27" s="33">
        <f t="shared" si="1"/>
        <v>59.796347147552083</v>
      </c>
      <c r="Y27" s="33">
        <f t="shared" si="1"/>
        <v>184.45512826254438</v>
      </c>
      <c r="Z27" s="33">
        <f t="shared" si="1"/>
        <v>103.24406119274508</v>
      </c>
      <c r="AA27" s="33">
        <f t="shared" si="1"/>
        <v>116.44285609352936</v>
      </c>
      <c r="AB27" s="33" t="str">
        <f t="shared" si="1"/>
        <v>-</v>
      </c>
      <c r="AC27" s="33">
        <f t="shared" si="1"/>
        <v>47.055887786640518</v>
      </c>
      <c r="AD27" s="33">
        <f t="shared" si="1"/>
        <v>85.256691002894939</v>
      </c>
      <c r="AE27" s="33">
        <f t="shared" si="1"/>
        <v>65.911147837720847</v>
      </c>
      <c r="AF27" s="33">
        <f t="shared" si="1"/>
        <v>21771.428571428569</v>
      </c>
      <c r="AG27" s="33">
        <f t="shared" si="1"/>
        <v>111.20331950207469</v>
      </c>
      <c r="AH27" s="33">
        <f t="shared" si="1"/>
        <v>126.51741856637035</v>
      </c>
      <c r="AI27" s="33">
        <f t="shared" si="1"/>
        <v>89.298027724411838</v>
      </c>
      <c r="AJ27" s="33">
        <f t="shared" si="1"/>
        <v>117.75829343607467</v>
      </c>
      <c r="AK27" s="33">
        <f t="shared" si="1"/>
        <v>155.12655512655513</v>
      </c>
      <c r="AL27" s="33">
        <f t="shared" si="1"/>
        <v>51.343493237346173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45597</v>
      </c>
      <c r="B33" s="31">
        <v>45597</v>
      </c>
      <c r="C33" s="32">
        <v>45597</v>
      </c>
      <c r="D33" s="49">
        <v>3073.260556635807</v>
      </c>
      <c r="E33" s="49">
        <v>0</v>
      </c>
      <c r="F33" s="49">
        <v>1805.0383805636002</v>
      </c>
      <c r="G33" s="49">
        <v>489.77290715276297</v>
      </c>
      <c r="H33" s="49">
        <v>397.21767121335768</v>
      </c>
      <c r="I33" s="49">
        <v>1361.5181626066178</v>
      </c>
      <c r="J33" s="49">
        <v>924.2907244659616</v>
      </c>
      <c r="K33" s="49">
        <v>1170.8919763306235</v>
      </c>
      <c r="L33" s="49">
        <v>491.39772572772023</v>
      </c>
      <c r="M33" s="49">
        <v>564.10945329384458</v>
      </c>
      <c r="N33" s="49">
        <v>409.00065252854813</v>
      </c>
      <c r="O33" s="49">
        <v>989.24954193132874</v>
      </c>
      <c r="P33" s="49">
        <v>501.02220334870179</v>
      </c>
      <c r="Q33" s="49">
        <v>436.73523085456691</v>
      </c>
      <c r="R33" s="49">
        <v>231.88816227205919</v>
      </c>
      <c r="S33" s="49">
        <v>83.391262223403402</v>
      </c>
      <c r="T33" s="49">
        <v>88.420561330874477</v>
      </c>
      <c r="U33" s="49">
        <v>49.716230912266859</v>
      </c>
      <c r="V33" s="49">
        <v>211.01524113016532</v>
      </c>
      <c r="W33" s="49">
        <v>102.08647667448997</v>
      </c>
      <c r="X33" s="49">
        <v>168.49343316288662</v>
      </c>
      <c r="Y33" s="49">
        <v>405.20016108130847</v>
      </c>
      <c r="Z33" s="49">
        <v>365.65531117386774</v>
      </c>
      <c r="AA33" s="49">
        <v>82.170281048642963</v>
      </c>
      <c r="AB33" s="49">
        <v>0</v>
      </c>
      <c r="AC33" s="49">
        <v>248.46418471075467</v>
      </c>
      <c r="AD33" s="49">
        <v>1041.7333617280328</v>
      </c>
      <c r="AE33" s="49">
        <v>1764.0582379097314</v>
      </c>
      <c r="AF33" s="49">
        <v>287.90476190476193</v>
      </c>
      <c r="AG33" s="49">
        <v>843.18257261410781</v>
      </c>
      <c r="AH33" s="49">
        <v>303.70839537738044</v>
      </c>
      <c r="AI33" s="49">
        <v>197.48058450253245</v>
      </c>
      <c r="AJ33" s="49">
        <v>724.05819333881038</v>
      </c>
      <c r="AK33" s="49">
        <v>1916.3120978120978</v>
      </c>
      <c r="AL33" s="49">
        <v>978.94545463935094</v>
      </c>
    </row>
    <row r="34" spans="1:38" ht="15.95" customHeight="1">
      <c r="A34" s="30">
        <v>45627</v>
      </c>
      <c r="B34" s="31">
        <v>45627</v>
      </c>
      <c r="C34" s="32">
        <v>45627</v>
      </c>
      <c r="D34" s="49">
        <v>4313.8304477576594</v>
      </c>
      <c r="E34" s="49">
        <v>0</v>
      </c>
      <c r="F34" s="49">
        <v>1807.8946041857373</v>
      </c>
      <c r="G34" s="49">
        <v>488.09275391995965</v>
      </c>
      <c r="H34" s="49">
        <v>388.77211262741065</v>
      </c>
      <c r="I34" s="49">
        <v>2032.2174177678173</v>
      </c>
      <c r="J34" s="49">
        <v>1052.3613825812015</v>
      </c>
      <c r="K34" s="49">
        <v>1718.4777213321515</v>
      </c>
      <c r="L34" s="49">
        <v>433.03238596391196</v>
      </c>
      <c r="M34" s="49">
        <v>1042.6542985428202</v>
      </c>
      <c r="N34" s="49">
        <v>409</v>
      </c>
      <c r="O34" s="49">
        <v>1073.5674515825272</v>
      </c>
      <c r="P34" s="49">
        <v>697.99673621634224</v>
      </c>
      <c r="Q34" s="49">
        <v>636.63074452188698</v>
      </c>
      <c r="R34" s="49">
        <v>244.70442905945978</v>
      </c>
      <c r="S34" s="49">
        <v>68.451918816891236</v>
      </c>
      <c r="T34" s="49">
        <v>100.10979219095471</v>
      </c>
      <c r="U34" s="49">
        <v>44.292980057182433</v>
      </c>
      <c r="V34" s="49">
        <v>194.50692821020968</v>
      </c>
      <c r="W34" s="49">
        <v>94.170960261889604</v>
      </c>
      <c r="X34" s="49">
        <v>191.26490801125064</v>
      </c>
      <c r="Y34" s="49">
        <v>433.57022891266485</v>
      </c>
      <c r="Z34" s="49">
        <v>373.96023890507951</v>
      </c>
      <c r="AA34" s="49">
        <v>98.802770489797055</v>
      </c>
      <c r="AB34" s="49">
        <v>0</v>
      </c>
      <c r="AC34" s="49">
        <v>260.64834590041437</v>
      </c>
      <c r="AD34" s="49">
        <v>1048.866763167418</v>
      </c>
      <c r="AE34" s="49">
        <v>1920.6436464088399</v>
      </c>
      <c r="AF34" s="49">
        <v>320.61111111111114</v>
      </c>
      <c r="AG34" s="49">
        <v>0</v>
      </c>
      <c r="AH34" s="49">
        <v>650.45854221380444</v>
      </c>
      <c r="AI34" s="49">
        <v>489.19482091081738</v>
      </c>
      <c r="AJ34" s="49">
        <v>878.24670241564218</v>
      </c>
      <c r="AK34" s="49">
        <v>3322.8259611409676</v>
      </c>
      <c r="AL34" s="49">
        <v>881.68105526328179</v>
      </c>
    </row>
    <row r="35" spans="1:38" ht="15.95" customHeight="1">
      <c r="A35" s="30">
        <v>45658</v>
      </c>
      <c r="B35" s="31">
        <v>45658</v>
      </c>
      <c r="C35" s="32">
        <v>45658</v>
      </c>
      <c r="D35" s="49">
        <v>3546.744411197441</v>
      </c>
      <c r="E35" s="49">
        <v>0</v>
      </c>
      <c r="F35" s="49">
        <v>1794.6432893544377</v>
      </c>
      <c r="G35" s="49">
        <v>456.81742999591143</v>
      </c>
      <c r="H35" s="49">
        <v>390.0429100747711</v>
      </c>
      <c r="I35" s="49">
        <v>1902.7798229846876</v>
      </c>
      <c r="J35" s="49">
        <v>881.40388755183301</v>
      </c>
      <c r="K35" s="49">
        <v>1484.4272912410288</v>
      </c>
      <c r="L35" s="49">
        <v>430.53334129258201</v>
      </c>
      <c r="M35" s="49">
        <v>823.180395256917</v>
      </c>
      <c r="N35" s="49">
        <v>523.5317919075145</v>
      </c>
      <c r="O35" s="49">
        <v>1227.5855681090457</v>
      </c>
      <c r="P35" s="49">
        <v>1107.870863413925</v>
      </c>
      <c r="Q35" s="49">
        <v>887.34466133371848</v>
      </c>
      <c r="R35" s="49">
        <v>289.32008158059364</v>
      </c>
      <c r="S35" s="49">
        <v>52.594897304775102</v>
      </c>
      <c r="T35" s="49">
        <v>59.169432373143117</v>
      </c>
      <c r="U35" s="49">
        <v>36.612411024587878</v>
      </c>
      <c r="V35" s="49">
        <v>259.81972686025682</v>
      </c>
      <c r="W35" s="49">
        <v>106.429006847859</v>
      </c>
      <c r="X35" s="49">
        <v>134.81574276188323</v>
      </c>
      <c r="Y35" s="49">
        <v>381.761797752809</v>
      </c>
      <c r="Z35" s="49">
        <v>213.91565185617642</v>
      </c>
      <c r="AA35" s="49">
        <v>79.519477007432172</v>
      </c>
      <c r="AB35" s="49">
        <v>0</v>
      </c>
      <c r="AC35" s="49">
        <v>170.05426501563196</v>
      </c>
      <c r="AD35" s="49">
        <v>921.68041299677554</v>
      </c>
      <c r="AE35" s="49">
        <v>1998.6557377049182</v>
      </c>
      <c r="AF35" s="49">
        <v>336.7532467532468</v>
      </c>
      <c r="AG35" s="49">
        <v>0</v>
      </c>
      <c r="AH35" s="49">
        <v>870.26389364184456</v>
      </c>
      <c r="AI35" s="49">
        <v>245.79637373298095</v>
      </c>
      <c r="AJ35" s="49">
        <v>976.56804139356404</v>
      </c>
      <c r="AK35" s="49">
        <v>1652.1013109697321</v>
      </c>
      <c r="AL35" s="49">
        <v>773.89799309727721</v>
      </c>
    </row>
    <row r="36" spans="1:38" ht="15.95" customHeight="1">
      <c r="A36" s="30"/>
      <c r="B36" s="31"/>
      <c r="C36" s="32">
        <v>45689</v>
      </c>
      <c r="D36" s="49">
        <v>4418.777246673596</v>
      </c>
      <c r="E36" s="49">
        <v>0</v>
      </c>
      <c r="F36" s="49">
        <v>1846.3634181053976</v>
      </c>
      <c r="G36" s="49">
        <v>634.69287091799595</v>
      </c>
      <c r="H36" s="49">
        <v>437.08553397366359</v>
      </c>
      <c r="I36" s="49">
        <v>2051.1198131610026</v>
      </c>
      <c r="J36" s="49">
        <v>933.75973535625917</v>
      </c>
      <c r="K36" s="49">
        <v>1527.9719741254512</v>
      </c>
      <c r="L36" s="49">
        <v>492.67828197239891</v>
      </c>
      <c r="M36" s="49">
        <v>856.81508873122311</v>
      </c>
      <c r="N36" s="49">
        <v>0</v>
      </c>
      <c r="O36" s="49">
        <v>1522.4546100032885</v>
      </c>
      <c r="P36" s="49">
        <v>1107.2742816433151</v>
      </c>
      <c r="Q36" s="49">
        <v>761.61286329603092</v>
      </c>
      <c r="R36" s="49">
        <v>279.05463699192637</v>
      </c>
      <c r="S36" s="49">
        <v>62.42716511463896</v>
      </c>
      <c r="T36" s="49">
        <v>68.91719331959743</v>
      </c>
      <c r="U36" s="49">
        <v>119.68924053111903</v>
      </c>
      <c r="V36" s="49">
        <v>272.39450216801697</v>
      </c>
      <c r="W36" s="49">
        <v>119.64226749502748</v>
      </c>
      <c r="X36" s="49">
        <v>124.76231001006784</v>
      </c>
      <c r="Y36" s="49">
        <v>216</v>
      </c>
      <c r="Z36" s="49">
        <v>275.24015238289303</v>
      </c>
      <c r="AA36" s="49">
        <v>107.56757033294524</v>
      </c>
      <c r="AB36" s="49">
        <v>0</v>
      </c>
      <c r="AC36" s="49">
        <v>124.10255069698138</v>
      </c>
      <c r="AD36" s="49">
        <v>908.87636146543184</v>
      </c>
      <c r="AE36" s="49">
        <v>2058.71612435421</v>
      </c>
      <c r="AF36" s="49">
        <v>309.01351351351354</v>
      </c>
      <c r="AG36" s="49">
        <v>0</v>
      </c>
      <c r="AH36" s="49">
        <v>1189.9544367791132</v>
      </c>
      <c r="AI36" s="49">
        <v>381.28526014187219</v>
      </c>
      <c r="AJ36" s="49">
        <v>1187.9740298364272</v>
      </c>
      <c r="AK36" s="49">
        <v>1958.6741220325682</v>
      </c>
      <c r="AL36" s="49">
        <v>777.86489403947587</v>
      </c>
    </row>
    <row r="37" spans="1:38" ht="15.95" customHeight="1">
      <c r="A37" s="30"/>
      <c r="B37" s="31"/>
      <c r="C37" s="32">
        <v>45717</v>
      </c>
      <c r="D37" s="49">
        <v>3662.0237517798641</v>
      </c>
      <c r="E37" s="49">
        <v>0</v>
      </c>
      <c r="F37" s="49">
        <v>1855.0084790478265</v>
      </c>
      <c r="G37" s="49">
        <v>483.11635228932391</v>
      </c>
      <c r="H37" s="49">
        <v>440.75996755587602</v>
      </c>
      <c r="I37" s="49">
        <v>2293.5811858822176</v>
      </c>
      <c r="J37" s="49">
        <v>911.48456500632335</v>
      </c>
      <c r="K37" s="49">
        <v>1614.8599894492672</v>
      </c>
      <c r="L37" s="49">
        <v>587.48010241499537</v>
      </c>
      <c r="M37" s="49">
        <v>916.47580561059544</v>
      </c>
      <c r="N37" s="49">
        <v>494.47719688542821</v>
      </c>
      <c r="O37" s="49">
        <v>1477.2095836954484</v>
      </c>
      <c r="P37" s="49">
        <v>837.06792662859357</v>
      </c>
      <c r="Q37" s="49">
        <v>604.44236332096193</v>
      </c>
      <c r="R37" s="49">
        <v>259.59083802431383</v>
      </c>
      <c r="S37" s="49">
        <v>56.178083212922161</v>
      </c>
      <c r="T37" s="49">
        <v>70.545417805776765</v>
      </c>
      <c r="U37" s="49">
        <v>41.266257956681876</v>
      </c>
      <c r="V37" s="49">
        <v>321.55736926531921</v>
      </c>
      <c r="W37" s="49">
        <v>141.78178169046208</v>
      </c>
      <c r="X37" s="49">
        <v>116.99478496139351</v>
      </c>
      <c r="Y37" s="49">
        <v>0</v>
      </c>
      <c r="Z37" s="49">
        <v>200.51370238738522</v>
      </c>
      <c r="AA37" s="49">
        <v>72.915517334352231</v>
      </c>
      <c r="AB37" s="49">
        <v>0</v>
      </c>
      <c r="AC37" s="49">
        <v>162.52433087421022</v>
      </c>
      <c r="AD37" s="49">
        <v>927.69654755275656</v>
      </c>
      <c r="AE37" s="49">
        <v>0</v>
      </c>
      <c r="AF37" s="49">
        <v>423.87791932059446</v>
      </c>
      <c r="AG37" s="49">
        <v>0</v>
      </c>
      <c r="AH37" s="49">
        <v>470.81908172811774</v>
      </c>
      <c r="AI37" s="49">
        <v>252.5824153510801</v>
      </c>
      <c r="AJ37" s="49">
        <v>953.91875909516739</v>
      </c>
      <c r="AK37" s="49">
        <v>1026.8326498422714</v>
      </c>
      <c r="AL37" s="49">
        <v>742.69550358374056</v>
      </c>
    </row>
    <row r="38" spans="1:38" ht="15.95" customHeight="1">
      <c r="A38" s="30"/>
      <c r="B38" s="31"/>
      <c r="C38" s="32">
        <v>45748</v>
      </c>
      <c r="D38" s="49">
        <v>3038.9391510874757</v>
      </c>
      <c r="E38" s="49">
        <v>0</v>
      </c>
      <c r="F38" s="49">
        <v>2419.7850121942206</v>
      </c>
      <c r="G38" s="49">
        <v>531.72985723222666</v>
      </c>
      <c r="H38" s="49">
        <v>464.5089083628344</v>
      </c>
      <c r="I38" s="49">
        <v>2041.3148814749782</v>
      </c>
      <c r="J38" s="49">
        <v>987.2443743766288</v>
      </c>
      <c r="K38" s="49">
        <v>1322.2438558508939</v>
      </c>
      <c r="L38" s="49">
        <v>551.36709681169782</v>
      </c>
      <c r="M38" s="49">
        <v>941.8130605994312</v>
      </c>
      <c r="N38" s="49">
        <v>494</v>
      </c>
      <c r="O38" s="49">
        <v>1369.420461799077</v>
      </c>
      <c r="P38" s="49">
        <v>837.2070534698521</v>
      </c>
      <c r="Q38" s="49">
        <v>670.90479389069696</v>
      </c>
      <c r="R38" s="49">
        <v>270.33099102266783</v>
      </c>
      <c r="S38" s="49">
        <v>53.826622417927453</v>
      </c>
      <c r="T38" s="49">
        <v>63.766661444850776</v>
      </c>
      <c r="U38" s="49">
        <v>57.701312769930304</v>
      </c>
      <c r="V38" s="49">
        <v>279.89709375279477</v>
      </c>
      <c r="W38" s="49">
        <v>109.10073867655115</v>
      </c>
      <c r="X38" s="49">
        <v>108.94042523440049</v>
      </c>
      <c r="Y38" s="49">
        <v>0</v>
      </c>
      <c r="Z38" s="49">
        <v>212.16625469184513</v>
      </c>
      <c r="AA38" s="49">
        <v>60.726728928303565</v>
      </c>
      <c r="AB38" s="49">
        <v>0</v>
      </c>
      <c r="AC38" s="49">
        <v>205.80416214820551</v>
      </c>
      <c r="AD38" s="49">
        <v>797.94653293255624</v>
      </c>
      <c r="AE38" s="49">
        <v>1855</v>
      </c>
      <c r="AF38" s="49">
        <v>538.57480862908835</v>
      </c>
      <c r="AG38" s="49">
        <v>0</v>
      </c>
      <c r="AH38" s="49">
        <v>351.47925969990052</v>
      </c>
      <c r="AI38" s="49">
        <v>196.70996060086867</v>
      </c>
      <c r="AJ38" s="49">
        <v>793.01164340380024</v>
      </c>
      <c r="AK38" s="49">
        <v>1041.5075860507247</v>
      </c>
      <c r="AL38" s="49">
        <v>774.0136871307393</v>
      </c>
    </row>
    <row r="39" spans="1:38" ht="15.95" customHeight="1">
      <c r="A39" s="30"/>
      <c r="B39" s="31"/>
      <c r="C39" s="32">
        <v>45778</v>
      </c>
      <c r="D39" s="49">
        <v>2080.9785690869016</v>
      </c>
      <c r="E39" s="49">
        <v>0</v>
      </c>
      <c r="F39" s="49">
        <v>2498.0049867101011</v>
      </c>
      <c r="G39" s="49">
        <v>445.60844570847826</v>
      </c>
      <c r="H39" s="49">
        <v>471.98954973551798</v>
      </c>
      <c r="I39" s="49">
        <v>1330.3760920726008</v>
      </c>
      <c r="J39" s="49">
        <v>905.75597512840534</v>
      </c>
      <c r="K39" s="49">
        <v>785.56822376255764</v>
      </c>
      <c r="L39" s="49">
        <v>614.01121375492721</v>
      </c>
      <c r="M39" s="49">
        <v>554.99496452845165</v>
      </c>
      <c r="N39" s="49">
        <v>499</v>
      </c>
      <c r="O39" s="49">
        <v>1290.0735795960984</v>
      </c>
      <c r="P39" s="49">
        <v>1012.9650876905425</v>
      </c>
      <c r="Q39" s="49">
        <v>500.73412539573394</v>
      </c>
      <c r="R39" s="49">
        <v>257.70901291752745</v>
      </c>
      <c r="S39" s="49">
        <v>46.164428666160902</v>
      </c>
      <c r="T39" s="49">
        <v>79.776748325753545</v>
      </c>
      <c r="U39" s="49">
        <v>41.729459489791182</v>
      </c>
      <c r="V39" s="49">
        <v>241.40315961473331</v>
      </c>
      <c r="W39" s="49">
        <v>134.47391518467853</v>
      </c>
      <c r="X39" s="49">
        <v>91.751062057728944</v>
      </c>
      <c r="Y39" s="49">
        <v>0</v>
      </c>
      <c r="Z39" s="49">
        <v>197.90386496186287</v>
      </c>
      <c r="AA39" s="49">
        <v>52.712773274256847</v>
      </c>
      <c r="AB39" s="49">
        <v>0</v>
      </c>
      <c r="AC39" s="49">
        <v>274.57074263720591</v>
      </c>
      <c r="AD39" s="49">
        <v>538.74263401676205</v>
      </c>
      <c r="AE39" s="49">
        <v>2594</v>
      </c>
      <c r="AF39" s="49">
        <v>370.42229729729729</v>
      </c>
      <c r="AG39" s="49">
        <v>0</v>
      </c>
      <c r="AH39" s="49">
        <v>624.23416876013471</v>
      </c>
      <c r="AI39" s="49">
        <v>175.80930764252989</v>
      </c>
      <c r="AJ39" s="49">
        <v>614.5608069892063</v>
      </c>
      <c r="AK39" s="49">
        <v>1485.4814446653413</v>
      </c>
      <c r="AL39" s="49">
        <v>692.57373358458256</v>
      </c>
    </row>
    <row r="40" spans="1:38" ht="15.95" customHeight="1">
      <c r="A40" s="30"/>
      <c r="B40" s="31"/>
      <c r="C40" s="32">
        <v>45809</v>
      </c>
      <c r="D40" s="49">
        <v>1799.721767944834</v>
      </c>
      <c r="E40" s="49">
        <v>0</v>
      </c>
      <c r="F40" s="49">
        <v>2452.0070095444594</v>
      </c>
      <c r="G40" s="49">
        <v>385.38122597640046</v>
      </c>
      <c r="H40" s="49">
        <v>307.97134087409933</v>
      </c>
      <c r="I40" s="49">
        <v>1170.4170493810961</v>
      </c>
      <c r="J40" s="49">
        <v>950.24981514892693</v>
      </c>
      <c r="K40" s="49">
        <v>925.9582804133081</v>
      </c>
      <c r="L40" s="49">
        <v>601.012990473076</v>
      </c>
      <c r="M40" s="49">
        <v>471.87754170324848</v>
      </c>
      <c r="N40" s="49">
        <v>499.92049531304241</v>
      </c>
      <c r="O40" s="49">
        <v>1239.1205081246442</v>
      </c>
      <c r="P40" s="49">
        <v>941.97324034416113</v>
      </c>
      <c r="Q40" s="49">
        <v>773.72737606722433</v>
      </c>
      <c r="R40" s="49">
        <v>230.4025386258208</v>
      </c>
      <c r="S40" s="49">
        <v>37.8510108128607</v>
      </c>
      <c r="T40" s="49">
        <v>87.232537288567713</v>
      </c>
      <c r="U40" s="49">
        <v>26.938567733422872</v>
      </c>
      <c r="V40" s="49">
        <v>211.93878047845917</v>
      </c>
      <c r="W40" s="49">
        <v>115.80406121822594</v>
      </c>
      <c r="X40" s="49">
        <v>94.017563337241683</v>
      </c>
      <c r="Y40" s="49">
        <v>0</v>
      </c>
      <c r="Z40" s="49">
        <v>226.77865526349422</v>
      </c>
      <c r="AA40" s="49">
        <v>48.774752728914144</v>
      </c>
      <c r="AB40" s="49">
        <v>0</v>
      </c>
      <c r="AC40" s="49">
        <v>278.21320387359253</v>
      </c>
      <c r="AD40" s="49">
        <v>432.54848182699789</v>
      </c>
      <c r="AE40" s="49">
        <v>1343</v>
      </c>
      <c r="AF40" s="49">
        <v>370.03265306122449</v>
      </c>
      <c r="AG40" s="49">
        <v>1037</v>
      </c>
      <c r="AH40" s="49">
        <v>515.55886594015544</v>
      </c>
      <c r="AI40" s="49">
        <v>191.90565173201861</v>
      </c>
      <c r="AJ40" s="49">
        <v>523.66167633426915</v>
      </c>
      <c r="AK40" s="49">
        <v>1417.6833499501495</v>
      </c>
      <c r="AL40" s="49">
        <v>816.71076470805076</v>
      </c>
    </row>
    <row r="41" spans="1:38" ht="15.95" customHeight="1">
      <c r="A41" s="30"/>
      <c r="B41" s="31"/>
      <c r="C41" s="32">
        <v>45839</v>
      </c>
      <c r="D41" s="49">
        <v>1765.9061713829201</v>
      </c>
      <c r="E41" s="49">
        <v>0</v>
      </c>
      <c r="F41" s="49">
        <v>1633.7443413994113</v>
      </c>
      <c r="G41" s="49">
        <v>467.59076825358346</v>
      </c>
      <c r="H41" s="49">
        <v>349.00613724612265</v>
      </c>
      <c r="I41" s="49">
        <v>831.36889684357413</v>
      </c>
      <c r="J41" s="49">
        <v>908.33746772061897</v>
      </c>
      <c r="K41" s="49">
        <v>823.80846389637929</v>
      </c>
      <c r="L41" s="49">
        <v>514.7702817885704</v>
      </c>
      <c r="M41" s="49">
        <v>421.61815244529299</v>
      </c>
      <c r="N41" s="49">
        <v>1001.7607443509085</v>
      </c>
      <c r="O41" s="49">
        <v>1076.6668921203923</v>
      </c>
      <c r="P41" s="49">
        <v>1191.7162059481384</v>
      </c>
      <c r="Q41" s="49">
        <v>520.01776233412954</v>
      </c>
      <c r="R41" s="49">
        <v>255.37025998889737</v>
      </c>
      <c r="S41" s="49">
        <v>47.67683027911054</v>
      </c>
      <c r="T41" s="49">
        <v>73.27903928691974</v>
      </c>
      <c r="U41" s="49">
        <v>31.856898580714457</v>
      </c>
      <c r="V41" s="49">
        <v>290.91099839940756</v>
      </c>
      <c r="W41" s="49">
        <v>132.51749215540107</v>
      </c>
      <c r="X41" s="49">
        <v>92.986838239690627</v>
      </c>
      <c r="Y41" s="49">
        <v>30823.459493670889</v>
      </c>
      <c r="Z41" s="49">
        <v>345.52348217560098</v>
      </c>
      <c r="AA41" s="49">
        <v>46.829656939230851</v>
      </c>
      <c r="AB41" s="49">
        <v>0</v>
      </c>
      <c r="AC41" s="49">
        <v>381.49750318336783</v>
      </c>
      <c r="AD41" s="49">
        <v>594.45399556090865</v>
      </c>
      <c r="AE41" s="49">
        <v>1101</v>
      </c>
      <c r="AF41" s="49">
        <v>691.42720256825601</v>
      </c>
      <c r="AG41" s="49">
        <v>696.42692438114614</v>
      </c>
      <c r="AH41" s="49">
        <v>362.82029891195202</v>
      </c>
      <c r="AI41" s="49">
        <v>269.49973735521149</v>
      </c>
      <c r="AJ41" s="49">
        <v>567.08647491447584</v>
      </c>
      <c r="AK41" s="49">
        <v>0</v>
      </c>
      <c r="AL41" s="49">
        <v>1062.6542540737382</v>
      </c>
    </row>
    <row r="42" spans="1:38" ht="15.95" customHeight="1">
      <c r="A42" s="30"/>
      <c r="B42" s="31"/>
      <c r="C42" s="32">
        <v>45870</v>
      </c>
      <c r="D42" s="49">
        <v>1901.994399425495</v>
      </c>
      <c r="E42" s="49">
        <v>0</v>
      </c>
      <c r="F42" s="49">
        <v>1827.5429268154633</v>
      </c>
      <c r="G42" s="49">
        <v>820.92141520093094</v>
      </c>
      <c r="H42" s="49">
        <v>410.69599918550352</v>
      </c>
      <c r="I42" s="49">
        <v>1643.8650183762113</v>
      </c>
      <c r="J42" s="49">
        <v>1197.4020075636454</v>
      </c>
      <c r="K42" s="49">
        <v>730.33444342313692</v>
      </c>
      <c r="L42" s="49">
        <v>452.65600086296149</v>
      </c>
      <c r="M42" s="49">
        <v>666.89245973645677</v>
      </c>
      <c r="N42" s="49">
        <v>0</v>
      </c>
      <c r="O42" s="49">
        <v>1360.5464763271925</v>
      </c>
      <c r="P42" s="49">
        <v>983.32467532467524</v>
      </c>
      <c r="Q42" s="49">
        <v>489.44833273526683</v>
      </c>
      <c r="R42" s="49">
        <v>288.52166045171316</v>
      </c>
      <c r="S42" s="49">
        <v>58.657518753846901</v>
      </c>
      <c r="T42" s="49">
        <v>56.739916388976901</v>
      </c>
      <c r="U42" s="49">
        <v>40.430783135046461</v>
      </c>
      <c r="V42" s="49">
        <v>302.14595754407111</v>
      </c>
      <c r="W42" s="49">
        <v>158.92334003752214</v>
      </c>
      <c r="X42" s="49">
        <v>152.38456978228839</v>
      </c>
      <c r="Y42" s="49">
        <v>650.3964689413408</v>
      </c>
      <c r="Z42" s="49">
        <v>369.91837112677888</v>
      </c>
      <c r="AA42" s="49">
        <v>46.573332976116525</v>
      </c>
      <c r="AB42" s="49">
        <v>0</v>
      </c>
      <c r="AC42" s="49">
        <v>421.45244971957572</v>
      </c>
      <c r="AD42" s="49">
        <v>613.51136659379563</v>
      </c>
      <c r="AE42" s="49">
        <v>0</v>
      </c>
      <c r="AF42" s="49">
        <v>0</v>
      </c>
      <c r="AG42" s="49">
        <v>669.23410852713175</v>
      </c>
      <c r="AH42" s="49">
        <v>354.49592535887246</v>
      </c>
      <c r="AI42" s="49">
        <v>291.73804013247616</v>
      </c>
      <c r="AJ42" s="49">
        <v>717.07981236031401</v>
      </c>
      <c r="AK42" s="49">
        <v>0</v>
      </c>
      <c r="AL42" s="49">
        <v>1056.2350064209404</v>
      </c>
    </row>
    <row r="43" spans="1:38" ht="15.95" customHeight="1">
      <c r="A43" s="30"/>
      <c r="B43" s="31"/>
      <c r="C43" s="32">
        <v>45901</v>
      </c>
      <c r="D43" s="49">
        <v>2075.5330626024415</v>
      </c>
      <c r="E43" s="49">
        <v>0</v>
      </c>
      <c r="F43" s="49">
        <v>1619.4737823538887</v>
      </c>
      <c r="G43" s="49">
        <v>936.61387235220809</v>
      </c>
      <c r="H43" s="49">
        <v>522.98026634134033</v>
      </c>
      <c r="I43" s="49">
        <v>1805.3941109692068</v>
      </c>
      <c r="J43" s="49">
        <v>1227.6095577028011</v>
      </c>
      <c r="K43" s="49">
        <v>870.27950571676809</v>
      </c>
      <c r="L43" s="49">
        <v>804.90069435346527</v>
      </c>
      <c r="M43" s="49">
        <v>671.06848732346441</v>
      </c>
      <c r="N43" s="49">
        <v>1200.9662058371734</v>
      </c>
      <c r="O43" s="49">
        <v>1420.2044926570106</v>
      </c>
      <c r="P43" s="49">
        <v>1160.2761664564944</v>
      </c>
      <c r="Q43" s="49">
        <v>482.85871777189971</v>
      </c>
      <c r="R43" s="49">
        <v>281.47380405700295</v>
      </c>
      <c r="S43" s="49">
        <v>44.726278790511813</v>
      </c>
      <c r="T43" s="49">
        <v>68.082933404193781</v>
      </c>
      <c r="U43" s="49">
        <v>41.021848645071884</v>
      </c>
      <c r="V43" s="49">
        <v>286.393568261908</v>
      </c>
      <c r="W43" s="49">
        <v>97.393118327996177</v>
      </c>
      <c r="X43" s="49">
        <v>136.12111940232455</v>
      </c>
      <c r="Y43" s="49">
        <v>402.50198019436522</v>
      </c>
      <c r="Z43" s="49">
        <v>310.36099440574543</v>
      </c>
      <c r="AA43" s="49">
        <v>55.152128759424848</v>
      </c>
      <c r="AB43" s="49">
        <v>0</v>
      </c>
      <c r="AC43" s="49">
        <v>295.93615001352902</v>
      </c>
      <c r="AD43" s="49">
        <v>641.69784728291995</v>
      </c>
      <c r="AE43" s="49">
        <v>856.60342559531796</v>
      </c>
      <c r="AF43" s="49">
        <v>439.13333333333333</v>
      </c>
      <c r="AG43" s="49">
        <v>660.65174129353238</v>
      </c>
      <c r="AH43" s="49">
        <v>352.95137401311433</v>
      </c>
      <c r="AI43" s="49">
        <v>286.30718490433418</v>
      </c>
      <c r="AJ43" s="49">
        <v>729.0398257685498</v>
      </c>
      <c r="AK43" s="49">
        <v>0</v>
      </c>
      <c r="AL43" s="49">
        <v>993.37035435924167</v>
      </c>
    </row>
    <row r="44" spans="1:38" ht="15.95" customHeight="1">
      <c r="A44" s="30"/>
      <c r="B44" s="31"/>
      <c r="C44" s="32">
        <v>45931</v>
      </c>
      <c r="D44" s="49">
        <v>2681.8825225894293</v>
      </c>
      <c r="E44" s="49">
        <v>0</v>
      </c>
      <c r="F44" s="49">
        <v>1739.6183999853893</v>
      </c>
      <c r="G44" s="49">
        <v>738.97888790429784</v>
      </c>
      <c r="H44" s="49">
        <v>451.86798798838521</v>
      </c>
      <c r="I44" s="49">
        <v>1973.6343982666929</v>
      </c>
      <c r="J44" s="49">
        <v>1266.6174771624658</v>
      </c>
      <c r="K44" s="49">
        <v>1249.2075785180605</v>
      </c>
      <c r="L44" s="49">
        <v>593.94715662390365</v>
      </c>
      <c r="M44" s="49">
        <v>902.25904562139488</v>
      </c>
      <c r="N44" s="49">
        <v>961.72172112967621</v>
      </c>
      <c r="O44" s="49">
        <v>1373.2986125444329</v>
      </c>
      <c r="P44" s="49">
        <v>1143.0304781663704</v>
      </c>
      <c r="Q44" s="49">
        <v>573.38963015814602</v>
      </c>
      <c r="R44" s="49">
        <v>280.55041543710018</v>
      </c>
      <c r="S44" s="49">
        <v>52.334605054871396</v>
      </c>
      <c r="T44" s="49">
        <v>62.297561671586088</v>
      </c>
      <c r="U44" s="49">
        <v>41.896894154374671</v>
      </c>
      <c r="V44" s="49">
        <v>286.0641603970231</v>
      </c>
      <c r="W44" s="49">
        <v>163.67746431599775</v>
      </c>
      <c r="X44" s="49">
        <v>204.84512015247972</v>
      </c>
      <c r="Y44" s="49">
        <v>348.28355839421073</v>
      </c>
      <c r="Z44" s="49">
        <v>450.94105943892089</v>
      </c>
      <c r="AA44" s="49">
        <v>62.758500036908544</v>
      </c>
      <c r="AB44" s="49">
        <v>0</v>
      </c>
      <c r="AC44" s="49">
        <v>317.26240986353309</v>
      </c>
      <c r="AD44" s="49">
        <v>995.22650977243643</v>
      </c>
      <c r="AE44" s="49">
        <v>1025.3867582990733</v>
      </c>
      <c r="AF44" s="49">
        <v>424.66666666666663</v>
      </c>
      <c r="AG44" s="49">
        <v>699.66496163682871</v>
      </c>
      <c r="AH44" s="49">
        <v>369.93512848805671</v>
      </c>
      <c r="AI44" s="49">
        <v>203.66242839789754</v>
      </c>
      <c r="AJ44" s="49">
        <v>802.71280711985605</v>
      </c>
      <c r="AK44" s="49">
        <v>2481.5111377245507</v>
      </c>
      <c r="AL44" s="49">
        <v>1159.0702704377013</v>
      </c>
    </row>
    <row r="45" spans="1:38" s="38" customFormat="1" ht="15.95" customHeight="1">
      <c r="A45" s="34"/>
      <c r="B45" s="35"/>
      <c r="C45" s="36">
        <v>45962</v>
      </c>
      <c r="D45" s="37">
        <v>2785.4871828339624</v>
      </c>
      <c r="E45" s="37">
        <v>0</v>
      </c>
      <c r="F45" s="37">
        <v>1798.9487569463381</v>
      </c>
      <c r="G45" s="37">
        <v>621.76286055504499</v>
      </c>
      <c r="H45" s="37">
        <v>448.29331027069895</v>
      </c>
      <c r="I45" s="37">
        <v>1746.6771573090541</v>
      </c>
      <c r="J45" s="37">
        <v>1248.4485996388746</v>
      </c>
      <c r="K45" s="37">
        <v>1413.8594841554441</v>
      </c>
      <c r="L45" s="37">
        <v>614.54131166299669</v>
      </c>
      <c r="M45" s="37">
        <v>934.66543336002439</v>
      </c>
      <c r="N45" s="37">
        <v>338.85815147625158</v>
      </c>
      <c r="O45" s="37">
        <v>1404.418598700036</v>
      </c>
      <c r="P45" s="37">
        <v>839.97451411807845</v>
      </c>
      <c r="Q45" s="37">
        <v>569.48253876107583</v>
      </c>
      <c r="R45" s="37">
        <v>288.27008964285301</v>
      </c>
      <c r="S45" s="37">
        <v>76.250752983558854</v>
      </c>
      <c r="T45" s="37">
        <v>72.746219486034704</v>
      </c>
      <c r="U45" s="37">
        <v>52.724362169002937</v>
      </c>
      <c r="V45" s="37">
        <v>240.39709295261946</v>
      </c>
      <c r="W45" s="37">
        <v>158.77719988490793</v>
      </c>
      <c r="X45" s="37">
        <v>283.65409383811368</v>
      </c>
      <c r="Y45" s="37">
        <v>201.88806130272565</v>
      </c>
      <c r="Z45" s="37">
        <v>410.93562184927055</v>
      </c>
      <c r="AA45" s="37">
        <v>84.981618147505401</v>
      </c>
      <c r="AB45" s="37">
        <v>0</v>
      </c>
      <c r="AC45" s="37">
        <v>319.00908397372683</v>
      </c>
      <c r="AD45" s="37">
        <v>1173.1127522432685</v>
      </c>
      <c r="AE45" s="37">
        <v>1560.2537313432836</v>
      </c>
      <c r="AF45" s="37">
        <v>926.75874890638659</v>
      </c>
      <c r="AG45" s="37">
        <v>710.13805970149258</v>
      </c>
      <c r="AH45" s="37">
        <v>469.09576437255487</v>
      </c>
      <c r="AI45" s="37">
        <v>242.50237778751674</v>
      </c>
      <c r="AJ45" s="37">
        <v>713.3546841482729</v>
      </c>
      <c r="AK45" s="37">
        <v>1762.3906941371681</v>
      </c>
      <c r="AL45" s="37">
        <v>1243.8798556628444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103.86313193705816</v>
      </c>
      <c r="E47" s="33" t="str">
        <f t="shared" si="2"/>
        <v>-</v>
      </c>
      <c r="F47" s="33">
        <f t="shared" si="2"/>
        <v>103.41053859636385</v>
      </c>
      <c r="G47" s="33">
        <f t="shared" si="2"/>
        <v>84.138108778496928</v>
      </c>
      <c r="H47" s="33">
        <f t="shared" si="2"/>
        <v>99.208911050858035</v>
      </c>
      <c r="I47" s="33">
        <f t="shared" si="2"/>
        <v>88.500542899082035</v>
      </c>
      <c r="J47" s="33">
        <f t="shared" si="2"/>
        <v>98.565559227534592</v>
      </c>
      <c r="K47" s="33">
        <f t="shared" si="2"/>
        <v>113.18050806517768</v>
      </c>
      <c r="L47" s="33">
        <f t="shared" si="2"/>
        <v>103.46733792887464</v>
      </c>
      <c r="M47" s="33">
        <f t="shared" si="2"/>
        <v>103.59169441369367</v>
      </c>
      <c r="N47" s="33">
        <f t="shared" si="2"/>
        <v>35.234532404884803</v>
      </c>
      <c r="O47" s="33">
        <f t="shared" si="2"/>
        <v>102.26607570060413</v>
      </c>
      <c r="P47" s="33">
        <f t="shared" si="2"/>
        <v>73.48662438691494</v>
      </c>
      <c r="Q47" s="33">
        <f t="shared" si="2"/>
        <v>99.318597478647703</v>
      </c>
      <c r="R47" s="33">
        <f t="shared" si="2"/>
        <v>102.75161745660775</v>
      </c>
      <c r="S47" s="33">
        <f t="shared" si="2"/>
        <v>145.69853523039302</v>
      </c>
      <c r="T47" s="33">
        <f t="shared" si="2"/>
        <v>116.77217780935116</v>
      </c>
      <c r="U47" s="33">
        <f t="shared" si="2"/>
        <v>125.84312807229342</v>
      </c>
      <c r="V47" s="33">
        <f t="shared" si="2"/>
        <v>84.036075200394507</v>
      </c>
      <c r="W47" s="33">
        <f t="shared" si="2"/>
        <v>97.006145927560738</v>
      </c>
      <c r="X47" s="33">
        <f t="shared" si="2"/>
        <v>138.47246818814685</v>
      </c>
      <c r="Y47" s="33">
        <f t="shared" si="2"/>
        <v>57.966578219639977</v>
      </c>
      <c r="Z47" s="33">
        <f t="shared" si="2"/>
        <v>91.128455315329518</v>
      </c>
      <c r="AA47" s="33">
        <f t="shared" si="2"/>
        <v>135.41053099982847</v>
      </c>
      <c r="AB47" s="33" t="str">
        <f t="shared" si="2"/>
        <v>-</v>
      </c>
      <c r="AC47" s="33">
        <f t="shared" si="2"/>
        <v>100.55054555972927</v>
      </c>
      <c r="AD47" s="33">
        <f t="shared" si="2"/>
        <v>117.87394535054203</v>
      </c>
      <c r="AE47" s="33">
        <f t="shared" si="2"/>
        <v>152.1624615019854</v>
      </c>
      <c r="AF47" s="33">
        <f t="shared" si="2"/>
        <v>218.23204448345055</v>
      </c>
      <c r="AG47" s="33">
        <f t="shared" si="2"/>
        <v>101.49687330921398</v>
      </c>
      <c r="AH47" s="33">
        <f t="shared" si="2"/>
        <v>126.80487151619599</v>
      </c>
      <c r="AI47" s="33">
        <f t="shared" si="2"/>
        <v>119.07074844150299</v>
      </c>
      <c r="AJ47" s="33">
        <f t="shared" si="2"/>
        <v>88.867983395929457</v>
      </c>
      <c r="AK47" s="33">
        <f t="shared" si="2"/>
        <v>71.020865767832575</v>
      </c>
      <c r="AL47" s="33">
        <f t="shared" si="2"/>
        <v>107.31703567835594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90.636219464682796</v>
      </c>
      <c r="E48" s="33" t="str">
        <f t="shared" si="3"/>
        <v>-</v>
      </c>
      <c r="F48" s="33">
        <f t="shared" si="3"/>
        <v>99.662631903962023</v>
      </c>
      <c r="G48" s="33">
        <f t="shared" si="3"/>
        <v>126.94921492689133</v>
      </c>
      <c r="H48" s="33">
        <f t="shared" si="3"/>
        <v>112.85835015882438</v>
      </c>
      <c r="I48" s="33">
        <f t="shared" si="3"/>
        <v>128.28893548985434</v>
      </c>
      <c r="J48" s="33">
        <f t="shared" si="3"/>
        <v>135.07098649726314</v>
      </c>
      <c r="K48" s="33">
        <f t="shared" si="3"/>
        <v>120.7506339386012</v>
      </c>
      <c r="L48" s="33">
        <f t="shared" si="3"/>
        <v>125.05986077833609</v>
      </c>
      <c r="M48" s="33">
        <f t="shared" si="3"/>
        <v>165.68866696037395</v>
      </c>
      <c r="N48" s="33">
        <f t="shared" si="3"/>
        <v>82.850271602586105</v>
      </c>
      <c r="O48" s="33">
        <f t="shared" si="3"/>
        <v>141.96808178027212</v>
      </c>
      <c r="P48" s="33">
        <f t="shared" si="3"/>
        <v>167.65215363788425</v>
      </c>
      <c r="Q48" s="33">
        <f t="shared" si="3"/>
        <v>130.39537425152537</v>
      </c>
      <c r="R48" s="33">
        <f t="shared" si="3"/>
        <v>124.31427582087808</v>
      </c>
      <c r="S48" s="33">
        <f t="shared" si="3"/>
        <v>91.437341216019391</v>
      </c>
      <c r="T48" s="33">
        <f t="shared" si="3"/>
        <v>82.272967272639733</v>
      </c>
      <c r="U48" s="33">
        <f t="shared" si="3"/>
        <v>106.05060198960872</v>
      </c>
      <c r="V48" s="33">
        <f t="shared" si="3"/>
        <v>113.92404248389332</v>
      </c>
      <c r="W48" s="33">
        <f t="shared" si="3"/>
        <v>155.53205973713872</v>
      </c>
      <c r="X48" s="33">
        <f t="shared" si="3"/>
        <v>168.34726939411254</v>
      </c>
      <c r="Y48" s="33">
        <f t="shared" si="3"/>
        <v>49.824279626141191</v>
      </c>
      <c r="Z48" s="33">
        <f t="shared" si="3"/>
        <v>112.38333186793838</v>
      </c>
      <c r="AA48" s="33">
        <f t="shared" si="3"/>
        <v>103.42135509698231</v>
      </c>
      <c r="AB48" s="33" t="str">
        <f t="shared" si="3"/>
        <v>-</v>
      </c>
      <c r="AC48" s="33">
        <f t="shared" si="3"/>
        <v>128.39238151973325</v>
      </c>
      <c r="AD48" s="33">
        <f t="shared" si="3"/>
        <v>112.6116140023876</v>
      </c>
      <c r="AE48" s="33">
        <f t="shared" si="3"/>
        <v>88.446837967892719</v>
      </c>
      <c r="AF48" s="33">
        <f t="shared" si="3"/>
        <v>321.89767990463309</v>
      </c>
      <c r="AG48" s="33">
        <f t="shared" si="3"/>
        <v>84.221150052931108</v>
      </c>
      <c r="AH48" s="33">
        <f t="shared" si="3"/>
        <v>154.45597537390043</v>
      </c>
      <c r="AI48" s="33">
        <f t="shared" si="3"/>
        <v>122.7980858971009</v>
      </c>
      <c r="AJ48" s="33">
        <f t="shared" si="3"/>
        <v>98.521733572106825</v>
      </c>
      <c r="AK48" s="33">
        <f t="shared" si="3"/>
        <v>91.967832178763274</v>
      </c>
      <c r="AL48" s="33">
        <f t="shared" si="3"/>
        <v>127.06324440937283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69C40-EAB2-4C07-8787-41D0A9C9B720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291.13299999999998</v>
      </c>
      <c r="E8" s="72">
        <f>IF(ISERR(SUMPRODUCT(D10:D67,E10:E67)/D8),"-",SUMPRODUCT(D10:D67,E10:E67)/D8)</f>
        <v>2785.4871828339615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425.404</v>
      </c>
      <c r="I8" s="72">
        <f t="shared" ref="I8:AN8" si="3">IF(ISERR(SUMPRODUCT(H10:H67,I10:I67)/H8),"-",SUMPRODUCT(H10:H67,I10:I67)/H8)</f>
        <v>1798.9487569463381</v>
      </c>
      <c r="J8" s="72">
        <f t="shared" ref="J8:AO8" si="4">IF(SUM(J10:J67)&lt;0.001,"-",SUM(J10:J67))</f>
        <v>450.48600000000005</v>
      </c>
      <c r="K8" s="72">
        <f t="shared" ref="K8:AP8" si="5">IF(ISERR(SUMPRODUCT(J10:J67,K10:K67)/J8),"-",SUMPRODUCT(J10:J67,K10:K67)/J8)</f>
        <v>621.76286055504499</v>
      </c>
      <c r="L8" s="72">
        <f t="shared" ref="L8:AQ8" si="6">IF(SUM(L10:L67)&lt;0.001,"-",SUM(L10:L67))</f>
        <v>383.30399999999997</v>
      </c>
      <c r="M8" s="72">
        <f t="shared" ref="M8:AR8" si="7">IF(ISERR(SUMPRODUCT(L10:L67,M10:M67)/L8),"-",SUMPRODUCT(L10:L67,M10:M67)/L8)</f>
        <v>448.29331027069895</v>
      </c>
      <c r="N8" s="72">
        <f t="shared" ref="N8:AS8" si="8">IF(SUM(N10:N67)&lt;0.001,"-",SUM(N10:N67))</f>
        <v>296.55</v>
      </c>
      <c r="O8" s="72">
        <f t="shared" ref="O8:AT8" si="9">IF(ISERR(SUMPRODUCT(N10:N67,O10:O67)/N8),"-",SUMPRODUCT(N10:N67,O10:O67)/N8)</f>
        <v>1746.6771573090537</v>
      </c>
      <c r="P8" s="72">
        <f t="shared" ref="P8:AU8" si="10">IF(SUM(P10:P67)&lt;0.001,"-",SUM(P10:P67))</f>
        <v>749.87800000000004</v>
      </c>
      <c r="Q8" s="72">
        <f t="shared" ref="Q8:AV8" si="11">IF(ISERR(SUMPRODUCT(P10:P67,Q10:Q67)/P8),"-",SUMPRODUCT(P10:P67,Q10:Q67)/P8)</f>
        <v>1248.4485996388746</v>
      </c>
      <c r="R8" s="72">
        <f t="shared" ref="R8:AW8" si="12">IF(SUM(R10:R67)&lt;0.001,"-",SUM(R10:R67))</f>
        <v>263.52900000000005</v>
      </c>
      <c r="S8" s="72">
        <f t="shared" ref="S8:AX8" si="13">IF(ISERR(SUMPRODUCT(R10:R67,S10:S67)/R8),"-",SUMPRODUCT(R10:R67,S10:S67)/R8)</f>
        <v>1413.8594841554439</v>
      </c>
      <c r="T8" s="72">
        <f t="shared" ref="T8:AY8" si="14">IF(SUM(T10:T67)&lt;0.001,"-",SUM(T10:T67))</f>
        <v>1709.3720000000001</v>
      </c>
      <c r="U8" s="72">
        <f t="shared" ref="U8:AZ8" si="15">IF(ISERR(SUMPRODUCT(T10:T67,U10:U67)/T8),"-",SUMPRODUCT(T10:T67,U10:U67)/T8)</f>
        <v>614.5413116629968</v>
      </c>
      <c r="V8" s="72">
        <f t="shared" ref="V8:BA8" si="16">IF(SUM(V10:V67)&lt;0.001,"-",SUM(V10:V67))</f>
        <v>36.216999999999992</v>
      </c>
      <c r="W8" s="72">
        <f t="shared" ref="W8:BB8" si="17">IF(ISERR(SUMPRODUCT(V10:V67,W10:W67)/V8),"-",SUMPRODUCT(V10:V67,W10:W67)/V8)</f>
        <v>934.66543336002451</v>
      </c>
      <c r="X8" s="72">
        <f t="shared" ref="X8:BC8" si="18">IF(SUM(X10:X67)&lt;0.001,"-",SUM(X10:X67))</f>
        <v>1.5580000000000001</v>
      </c>
      <c r="Y8" s="72">
        <f t="shared" ref="Y8:BD8" si="19">IF(ISERR(SUMPRODUCT(X10:X67,Y10:Y67)/X8),"-",SUMPRODUCT(X10:X67,Y10:Y67)/X8)</f>
        <v>338.85815147625163</v>
      </c>
      <c r="Z8" s="72">
        <f t="shared" ref="Z8:BU8" si="20">IF(SUM(Z10:Z67)&lt;0.001,"-",SUM(Z10:Z67))</f>
        <v>195.39000000000001</v>
      </c>
      <c r="AA8" s="72">
        <f t="shared" ref="AA8:BU8" si="21">IF(ISERR(SUMPRODUCT(Z10:Z67,AA10:AA67)/Z8),"-",SUMPRODUCT(Z10:Z67,AA10:AA67)/Z8)</f>
        <v>1404.418598700036</v>
      </c>
      <c r="AB8" s="72">
        <f t="shared" ref="AB8:BU8" si="22">IF(SUM(AB10:AB67)&lt;0.001,"-",SUM(AB10:AB67))</f>
        <v>5.4539999999999997</v>
      </c>
      <c r="AC8" s="72">
        <f t="shared" ref="AC8:BU8" si="23">IF(ISERR(SUMPRODUCT(AB10:AB67,AC10:AC67)/AB8),"-",SUMPRODUCT(AB10:AB67,AC10:AC67)/AB8)</f>
        <v>839.97451411807856</v>
      </c>
      <c r="AD8" s="72">
        <f t="shared" ref="AD8:BU8" si="24">IF(SUM(AD10:AD67)&lt;0.001,"-",SUM(AD10:AD67))</f>
        <v>713.15099999999995</v>
      </c>
      <c r="AE8" s="72">
        <f t="shared" ref="AE8:BU8" si="25">IF(ISERR(SUMPRODUCT(AD10:AD67,AE10:AE67)/AD8),"-",SUMPRODUCT(AD10:AD67,AE10:AE67)/AD8)</f>
        <v>569.48253876107583</v>
      </c>
      <c r="AF8" s="72">
        <f t="shared" ref="AF8:BU8" si="26">IF(SUM(AF10:AF67)&lt;0.001,"-",SUM(AF10:AF67))</f>
        <v>14356.414999999999</v>
      </c>
      <c r="AG8" s="72">
        <f t="shared" ref="AG8:BU8" si="27">IF(ISERR(SUMPRODUCT(AF10:AF67,AG10:AG67)/AF8),"-",SUMPRODUCT(AF10:AF67,AG10:AG67)/AF8)</f>
        <v>288.27008964285307</v>
      </c>
      <c r="AH8" s="72">
        <f t="shared" ref="AH8:BU8" si="28">IF(SUM(AH10:AH67)&lt;0.001,"-",SUM(AH10:AH67))</f>
        <v>8325.878999999999</v>
      </c>
      <c r="AI8" s="72">
        <f t="shared" ref="AI8:BU8" si="29">IF(ISERR(SUMPRODUCT(AH10:AH67,AI10:AI67)/AH8),"-",SUMPRODUCT(AH10:AH67,AI10:AI67)/AH8)</f>
        <v>76.250752983558868</v>
      </c>
      <c r="AJ8" s="72">
        <f t="shared" ref="AJ8:BU8" si="30">IF(SUM(AJ10:AJ67)&lt;0.001,"-",SUM(AJ10:AJ67))</f>
        <v>4680.3159999999998</v>
      </c>
      <c r="AK8" s="72">
        <f t="shared" ref="AK8:BU8" si="31">IF(ISERR(SUMPRODUCT(AJ10:AJ67,AK10:AK67)/AJ8),"-",SUMPRODUCT(AJ10:AJ67,AK10:AK67)/AJ8)</f>
        <v>72.746219486034718</v>
      </c>
      <c r="AL8" s="72">
        <f t="shared" ref="AL8:BU8" si="32">IF(SUM(AL10:AL67)&lt;0.001,"-",SUM(AL10:AL67))</f>
        <v>331.08300000000003</v>
      </c>
      <c r="AM8" s="72">
        <f t="shared" ref="AM8:BU8" si="33">IF(ISERR(SUMPRODUCT(AL10:AL67,AM10:AM67)/AL8),"-",SUMPRODUCT(AL10:AL67,AM10:AM67)/AL8)</f>
        <v>52.72436216900293</v>
      </c>
      <c r="AN8" s="72">
        <f t="shared" ref="AN8:BU8" si="34">IF(SUM(AN10:AN67)&lt;0.001,"-",SUM(AN10:AN67))</f>
        <v>5168.9560000000001</v>
      </c>
      <c r="AO8" s="72">
        <f t="shared" ref="AO8:BU8" si="35">IF(ISERR(SUMPRODUCT(AN10:AN67,AO10:AO67)/AN8),"-",SUMPRODUCT(AN10:AN67,AO10:AO67)/AN8)</f>
        <v>240.3970929526194</v>
      </c>
      <c r="AP8" s="72">
        <f t="shared" ref="AP8:BU8" si="36">IF(SUM(AP10:AP67)&lt;0.001,"-",SUM(AP10:AP67))</f>
        <v>1278.9759999999999</v>
      </c>
      <c r="AQ8" s="72">
        <f t="shared" ref="AQ8:BU8" si="37">IF(ISERR(SUMPRODUCT(AP10:AP67,AQ10:AQ67)/AP8),"-",SUMPRODUCT(AP10:AP67,AQ10:AQ67)/AP8)</f>
        <v>158.77719988490793</v>
      </c>
      <c r="AR8" s="72">
        <f t="shared" ref="AR8:BU8" si="38">IF(SUM(AR10:AR67)&lt;0.001,"-",SUM(AR10:AR67))</f>
        <v>15273.943000000001</v>
      </c>
      <c r="AS8" s="72">
        <f t="shared" ref="AS8:BU8" si="39">IF(ISERR(SUMPRODUCT(AR10:AR67,AS10:AS67)/AR8),"-",SUMPRODUCT(AR10:AR67,AS10:AS67)/AR8)</f>
        <v>283.65409383811374</v>
      </c>
      <c r="AT8" s="72">
        <f t="shared" ref="AT8:BU8" si="40">IF(SUM(AT10:AT67)&lt;0.001,"-",SUM(AT10:AT67))</f>
        <v>15445.185999999998</v>
      </c>
      <c r="AU8" s="72">
        <f t="shared" ref="AU8:BU8" si="41">IF(ISERR(SUMPRODUCT(AT10:AT67,AU10:AU67)/AT8),"-",SUMPRODUCT(AT10:AT67,AU10:AU67)/AT8)</f>
        <v>201.8880613027257</v>
      </c>
      <c r="AV8" s="72">
        <f t="shared" ref="AV8:BU8" si="42">IF(SUM(AV10:AV67)&lt;0.001,"-",SUM(AV10:AV67))</f>
        <v>3418.2560000000003</v>
      </c>
      <c r="AW8" s="72">
        <f t="shared" ref="AW8:BU8" si="43">IF(ISERR(SUMPRODUCT(AV10:AV67,AW10:AW67)/AV8),"-",SUMPRODUCT(AV10:AV67,AW10:AW67)/AV8)</f>
        <v>410.93562184927032</v>
      </c>
      <c r="AX8" s="72">
        <f t="shared" ref="AX8:BU8" si="44">IF(SUM(AX10:AX67)&lt;0.001,"-",SUM(AX10:AX67))</f>
        <v>4216.8220000000001</v>
      </c>
      <c r="AY8" s="72">
        <f t="shared" ref="AY8:BU8" si="45">IF(ISERR(SUMPRODUCT(AX10:AX67,AY10:AY67)/AX8),"-",SUMPRODUCT(AX10:AX67,AY10:AY67)/AX8)</f>
        <v>84.981618147505387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268.71499999999992</v>
      </c>
      <c r="BC8" s="72">
        <f t="shared" ref="BC8:BU8" si="49">IF(ISERR(SUMPRODUCT(BB10:BB67,BC10:BC67)/BB8),"-",SUMPRODUCT(BB10:BB67,BC10:BC67)/BB8)</f>
        <v>319.00908397372689</v>
      </c>
      <c r="BD8" s="72">
        <f t="shared" ref="BD8:BU8" si="50">IF(SUM(BD10:BD67)&lt;0.001,"-",SUM(BD10:BD67))</f>
        <v>778.66299999999978</v>
      </c>
      <c r="BE8" s="72">
        <f t="shared" ref="BE8:BU8" si="51">IF(ISERR(SUMPRODUCT(BD10:BD67,BE10:BE67)/BD8),"-",SUMPRODUCT(BD10:BD67,BE10:BE67)/BD8)</f>
        <v>1173.1127522432687</v>
      </c>
      <c r="BF8" s="72">
        <f t="shared" ref="BF8:BU8" si="52">IF(SUM(BF10:BF67)&lt;0.001,"-",SUM(BF10:BF67))</f>
        <v>134</v>
      </c>
      <c r="BG8" s="72">
        <f t="shared" ref="BG8:BU8" si="53">IF(ISERR(SUMPRODUCT(BF10:BF67,BG10:BG67)/BF8),"-",SUMPRODUCT(BF10:BF67,BG10:BG67)/BF8)</f>
        <v>1560.2537313432836</v>
      </c>
      <c r="BH8" s="72">
        <f t="shared" ref="BH8:BU8" si="54">IF(SUM(BH10:BH67)&lt;0.001,"-",SUM(BH10:BH67))</f>
        <v>4.5720000000000001</v>
      </c>
      <c r="BI8" s="72">
        <f t="shared" ref="BI8:BU8" si="55">IF(ISERR(SUMPRODUCT(BH10:BH67,BI10:BI67)/BH8),"-",SUMPRODUCT(BH10:BH67,BI10:BI67)/BH8)</f>
        <v>926.75874890638659</v>
      </c>
      <c r="BJ8" s="72">
        <f t="shared" ref="BJ8:BU8" si="56">IF(SUM(BJ10:BJ67)&lt;0.001,"-",SUM(BJ10:BJ67))</f>
        <v>268</v>
      </c>
      <c r="BK8" s="72">
        <f t="shared" ref="BK8:BU8" si="57">IF(ISERR(SUMPRODUCT(BJ10:BJ67,BK10:BK67)/BJ8),"-",SUMPRODUCT(BJ10:BJ67,BK10:BK67)/BJ8)</f>
        <v>710.13805970149258</v>
      </c>
      <c r="BL8" s="72">
        <f t="shared" ref="BL8:BU8" si="58">IF(SUM(BL10:BL67)&lt;0.001,"-",SUM(BL10:BL67))</f>
        <v>3867.5970000000002</v>
      </c>
      <c r="BM8" s="72">
        <f t="shared" ref="BM8:BU8" si="59">IF(ISERR(SUMPRODUCT(BL10:BL67,BM10:BM67)/BL8),"-",SUMPRODUCT(BL10:BL67,BM10:BM67)/BL8)</f>
        <v>469.09576437255487</v>
      </c>
      <c r="BN8" s="72">
        <f t="shared" ref="BN8:BU8" si="60">IF(SUM(BN10:BN67)&lt;0.001,"-",SUM(BN10:BN67))</f>
        <v>1104.3880000000004</v>
      </c>
      <c r="BO8" s="72">
        <f t="shared" ref="BO8:BU8" si="61">IF(ISERR(SUMPRODUCT(BN10:BN67,BO10:BO67)/BN8),"-",SUMPRODUCT(BN10:BN67,BO10:BO67)/BN8)</f>
        <v>242.50237778751668</v>
      </c>
      <c r="BP8" s="72">
        <f t="shared" ref="BP8:BU8" si="62">IF(SUM(BP10:BP67)&lt;0.001,"-",SUM(BP10:BP67))</f>
        <v>249.405</v>
      </c>
      <c r="BQ8" s="72">
        <f t="shared" ref="BQ8:BU8" si="63">IF(ISERR(SUMPRODUCT(BP10:BP67,BQ10:BQ67)/BP8),"-",SUMPRODUCT(BP10:BP67,BQ10:BQ67)/BP8)</f>
        <v>713.3546841482729</v>
      </c>
      <c r="BR8" s="72">
        <f t="shared" ref="BR8:BU8" si="64">IF(SUM(BR10:BR67)&lt;0.001,"-",SUM(BR10:BR67))</f>
        <v>14.464</v>
      </c>
      <c r="BS8" s="72">
        <f t="shared" ref="BS8:BU8" si="65">IF(ISERR(SUMPRODUCT(BR10:BR67,BS10:BS67)/BR8),"-",SUMPRODUCT(BR10:BR67,BS10:BS67)/BR8)</f>
        <v>1762.3906941371681</v>
      </c>
      <c r="BT8" s="72">
        <f t="shared" ref="BT8:BU8" si="66">IF(SUM(BT10:BT67)&lt;0.001,"-",SUM(BT10:BT67))</f>
        <v>397.67999999999989</v>
      </c>
      <c r="BU8" s="72">
        <f t="shared" ref="BU8" si="67">IF(ISERR(SUMPRODUCT(BT10:BT67,BU10:BU67)/BT8),"-",SUMPRODUCT(BT10:BT67,BU10:BU67)/BT8)</f>
        <v>1243.8798556628449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</v>
      </c>
      <c r="AE10" s="77">
        <v>0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0</v>
      </c>
      <c r="AS10" s="77">
        <v>0</v>
      </c>
      <c r="AT10" s="76">
        <v>0</v>
      </c>
      <c r="AU10" s="77">
        <v>0</v>
      </c>
      <c r="AV10" s="76">
        <v>77.197999999999993</v>
      </c>
      <c r="AW10" s="77">
        <v>267.79084950387318</v>
      </c>
      <c r="AX10" s="76">
        <v>130.18899999999999</v>
      </c>
      <c r="AY10" s="77">
        <v>44.731836023012697</v>
      </c>
      <c r="AZ10" s="76">
        <v>0</v>
      </c>
      <c r="BA10" s="77">
        <v>0</v>
      </c>
      <c r="BB10" s="76">
        <v>153.58099999999999</v>
      </c>
      <c r="BC10" s="77">
        <v>314.47264310038349</v>
      </c>
      <c r="BD10" s="76">
        <v>0.56999999999999995</v>
      </c>
      <c r="BE10" s="77">
        <v>1147.8315789473686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</v>
      </c>
      <c r="BM10" s="77">
        <v>0</v>
      </c>
      <c r="BN10" s="76">
        <v>14.555999999999999</v>
      </c>
      <c r="BO10" s="77">
        <v>194.87579005221215</v>
      </c>
      <c r="BP10" s="76">
        <v>0</v>
      </c>
      <c r="BQ10" s="77">
        <v>0</v>
      </c>
      <c r="BR10" s="76">
        <v>0</v>
      </c>
      <c r="BS10" s="77">
        <v>0</v>
      </c>
      <c r="BT10" s="76">
        <v>11.413</v>
      </c>
      <c r="BU10" s="77">
        <v>872.88022430561637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0.17</v>
      </c>
      <c r="AS11" s="77">
        <v>215.57647058823528</v>
      </c>
      <c r="AT11" s="76">
        <v>0</v>
      </c>
      <c r="AU11" s="77">
        <v>0</v>
      </c>
      <c r="AV11" s="76">
        <v>93.408000000000001</v>
      </c>
      <c r="AW11" s="77">
        <v>271.43588343610821</v>
      </c>
      <c r="AX11" s="76">
        <v>1407.7159999999999</v>
      </c>
      <c r="AY11" s="77">
        <v>49.679970960051605</v>
      </c>
      <c r="AZ11" s="76">
        <v>0</v>
      </c>
      <c r="BA11" s="77">
        <v>0</v>
      </c>
      <c r="BB11" s="76">
        <v>83.198999999999998</v>
      </c>
      <c r="BC11" s="77">
        <v>312.52125626509934</v>
      </c>
      <c r="BD11" s="76">
        <v>5.5490000000000004</v>
      </c>
      <c r="BE11" s="77">
        <v>530.05172103081634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0.22900000000000001</v>
      </c>
      <c r="BM11" s="77">
        <v>481.31877729257644</v>
      </c>
      <c r="BN11" s="76">
        <v>169.315</v>
      </c>
      <c r="BO11" s="77">
        <v>173.59122345923279</v>
      </c>
      <c r="BP11" s="76">
        <v>0</v>
      </c>
      <c r="BQ11" s="77">
        <v>0</v>
      </c>
      <c r="BR11" s="76">
        <v>0</v>
      </c>
      <c r="BS11" s="77">
        <v>0</v>
      </c>
      <c r="BT11" s="76">
        <v>24.72</v>
      </c>
      <c r="BU11" s="77">
        <v>1069.9747168284791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169.095</v>
      </c>
      <c r="AW12" s="77">
        <v>288.06078240042575</v>
      </c>
      <c r="AX12" s="76">
        <v>397.31200000000001</v>
      </c>
      <c r="AY12" s="77">
        <v>49.567249416076031</v>
      </c>
      <c r="AZ12" s="76">
        <v>0</v>
      </c>
      <c r="BA12" s="77">
        <v>0</v>
      </c>
      <c r="BB12" s="76">
        <v>7.4999999999999997E-2</v>
      </c>
      <c r="BC12" s="77">
        <v>446.4</v>
      </c>
      <c r="BD12" s="76">
        <v>1.4E-2</v>
      </c>
      <c r="BE12" s="77">
        <v>1851.4285714285716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0.627</v>
      </c>
      <c r="BM12" s="77">
        <v>378.39872408293462</v>
      </c>
      <c r="BN12" s="76">
        <v>34.322000000000003</v>
      </c>
      <c r="BO12" s="77">
        <v>246.7835499096789</v>
      </c>
      <c r="BP12" s="76">
        <v>0</v>
      </c>
      <c r="BQ12" s="77">
        <v>0</v>
      </c>
      <c r="BR12" s="76">
        <v>0</v>
      </c>
      <c r="BS12" s="77">
        <v>0</v>
      </c>
      <c r="BT12" s="76">
        <v>37.427999999999997</v>
      </c>
      <c r="BU12" s="77">
        <v>1272.4723201880945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170.89699999999999</v>
      </c>
      <c r="AW13" s="77">
        <v>363.23033172027596</v>
      </c>
      <c r="AX13" s="76">
        <v>278.91899999999998</v>
      </c>
      <c r="AY13" s="77">
        <v>312.02720503085123</v>
      </c>
      <c r="AZ13" s="76">
        <v>0</v>
      </c>
      <c r="BA13" s="77">
        <v>0</v>
      </c>
      <c r="BB13" s="76">
        <v>15.709</v>
      </c>
      <c r="BC13" s="77">
        <v>484.04634286078044</v>
      </c>
      <c r="BD13" s="76">
        <v>95.061999999999998</v>
      </c>
      <c r="BE13" s="77">
        <v>987.29929940459908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11.648</v>
      </c>
      <c r="BM13" s="77">
        <v>1031.0638736263738</v>
      </c>
      <c r="BN13" s="76">
        <v>456.28300000000002</v>
      </c>
      <c r="BO13" s="77">
        <v>81.773110109296198</v>
      </c>
      <c r="BP13" s="76">
        <v>0</v>
      </c>
      <c r="BQ13" s="77">
        <v>0</v>
      </c>
      <c r="BR13" s="76">
        <v>0</v>
      </c>
      <c r="BS13" s="77">
        <v>0</v>
      </c>
      <c r="BT13" s="76">
        <v>38.962000000000003</v>
      </c>
      <c r="BU13" s="77">
        <v>666.26068990298234</v>
      </c>
    </row>
    <row r="14" spans="1:73" ht="12.95" customHeight="1">
      <c r="A14" s="56"/>
      <c r="B14" s="73" t="s">
        <v>52</v>
      </c>
      <c r="C14" s="17">
        <v>6</v>
      </c>
      <c r="D14" s="76">
        <v>0</v>
      </c>
      <c r="E14" s="77">
        <v>0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60.932000000000002</v>
      </c>
      <c r="AI14" s="77">
        <v>132.50631851900479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2.585</v>
      </c>
      <c r="AS14" s="77">
        <v>37.115280464216632</v>
      </c>
      <c r="AT14" s="76">
        <v>0</v>
      </c>
      <c r="AU14" s="77">
        <v>0</v>
      </c>
      <c r="AV14" s="76">
        <v>746.03</v>
      </c>
      <c r="AW14" s="77">
        <v>463.32417731190435</v>
      </c>
      <c r="AX14" s="76">
        <v>11.948</v>
      </c>
      <c r="AY14" s="77">
        <v>153.11993639102778</v>
      </c>
      <c r="AZ14" s="76">
        <v>0</v>
      </c>
      <c r="BA14" s="77">
        <v>0</v>
      </c>
      <c r="BB14" s="76">
        <v>1.994</v>
      </c>
      <c r="BC14" s="77">
        <v>42.023069207622868</v>
      </c>
      <c r="BD14" s="76">
        <v>6.0000000000000001E-3</v>
      </c>
      <c r="BE14" s="77">
        <v>1300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0.218</v>
      </c>
      <c r="BM14" s="77">
        <v>274.70183486238528</v>
      </c>
      <c r="BN14" s="76">
        <v>56.081000000000003</v>
      </c>
      <c r="BO14" s="77">
        <v>847.08844350136417</v>
      </c>
      <c r="BP14" s="76">
        <v>0</v>
      </c>
      <c r="BQ14" s="77">
        <v>0</v>
      </c>
      <c r="BR14" s="76">
        <v>0</v>
      </c>
      <c r="BS14" s="77">
        <v>0</v>
      </c>
      <c r="BT14" s="76">
        <v>88.097999999999999</v>
      </c>
      <c r="BU14" s="77">
        <v>952.25117482803239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93.566999999999993</v>
      </c>
      <c r="AI16" s="77">
        <v>216.4027060822726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5.8999999999999997E-2</v>
      </c>
      <c r="AS16" s="77">
        <v>59.796610169491522</v>
      </c>
      <c r="AT16" s="76">
        <v>429.4</v>
      </c>
      <c r="AU16" s="77">
        <v>156.6</v>
      </c>
      <c r="AV16" s="76">
        <v>161.37799999999999</v>
      </c>
      <c r="AW16" s="77">
        <v>435.52401814373707</v>
      </c>
      <c r="AX16" s="76">
        <v>4.7610000000000001</v>
      </c>
      <c r="AY16" s="77">
        <v>160.12224322621299</v>
      </c>
      <c r="AZ16" s="76">
        <v>0</v>
      </c>
      <c r="BA16" s="77">
        <v>0</v>
      </c>
      <c r="BB16" s="76">
        <v>0.68600000000000005</v>
      </c>
      <c r="BC16" s="77">
        <v>28.05393586005831</v>
      </c>
      <c r="BD16" s="76">
        <v>0.01</v>
      </c>
      <c r="BE16" s="77">
        <v>810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53.4</v>
      </c>
      <c r="BO16" s="77">
        <v>878.22520599250936</v>
      </c>
      <c r="BP16" s="76">
        <v>0</v>
      </c>
      <c r="BQ16" s="77">
        <v>0</v>
      </c>
      <c r="BR16" s="76">
        <v>0</v>
      </c>
      <c r="BS16" s="77">
        <v>0</v>
      </c>
      <c r="BT16" s="76">
        <v>19.821000000000002</v>
      </c>
      <c r="BU16" s="77">
        <v>861.57989001563999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280.75400000000002</v>
      </c>
      <c r="AI17" s="77">
        <v>70.200000712367412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0</v>
      </c>
      <c r="AS17" s="77">
        <v>0</v>
      </c>
      <c r="AT17" s="76">
        <v>0</v>
      </c>
      <c r="AU17" s="77">
        <v>0</v>
      </c>
      <c r="AV17" s="76">
        <v>1516.894</v>
      </c>
      <c r="AW17" s="77">
        <v>427.94389060804508</v>
      </c>
      <c r="AX17" s="76">
        <v>579.72400000000005</v>
      </c>
      <c r="AY17" s="77">
        <v>93.569046649785079</v>
      </c>
      <c r="AZ17" s="76">
        <v>0</v>
      </c>
      <c r="BA17" s="77">
        <v>0</v>
      </c>
      <c r="BB17" s="76">
        <v>4.0000000000000001E-3</v>
      </c>
      <c r="BC17" s="77">
        <v>480.5</v>
      </c>
      <c r="BD17" s="76">
        <v>0.68</v>
      </c>
      <c r="BE17" s="77">
        <v>1163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22.518000000000001</v>
      </c>
      <c r="BO17" s="77">
        <v>437.91042721378454</v>
      </c>
      <c r="BP17" s="76">
        <v>0</v>
      </c>
      <c r="BQ17" s="77">
        <v>0</v>
      </c>
      <c r="BR17" s="76">
        <v>0</v>
      </c>
      <c r="BS17" s="77">
        <v>0</v>
      </c>
      <c r="BT17" s="76">
        <v>6.9969999999999999</v>
      </c>
      <c r="BU17" s="77">
        <v>660.89767043018435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0</v>
      </c>
      <c r="BE18" s="77">
        <v>0</v>
      </c>
      <c r="BF18" s="76">
        <v>0</v>
      </c>
      <c r="BG18" s="77">
        <v>0</v>
      </c>
      <c r="BH18" s="76">
        <v>0</v>
      </c>
      <c r="BI18" s="77">
        <v>0</v>
      </c>
      <c r="BJ18" s="76">
        <v>0</v>
      </c>
      <c r="BK18" s="77">
        <v>0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0</v>
      </c>
      <c r="AI19" s="77">
        <v>0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0</v>
      </c>
      <c r="AS19" s="77">
        <v>0</v>
      </c>
      <c r="AT19" s="76">
        <v>0</v>
      </c>
      <c r="AU19" s="77">
        <v>0</v>
      </c>
      <c r="AV19" s="76">
        <v>207.89500000000001</v>
      </c>
      <c r="AW19" s="77">
        <v>325.24626373890669</v>
      </c>
      <c r="AX19" s="76">
        <v>916.53</v>
      </c>
      <c r="AY19" s="77">
        <v>105.14425059736179</v>
      </c>
      <c r="AZ19" s="76">
        <v>0</v>
      </c>
      <c r="BA19" s="77">
        <v>0</v>
      </c>
      <c r="BB19" s="76">
        <v>13.285</v>
      </c>
      <c r="BC19" s="77">
        <v>268.10989838163346</v>
      </c>
      <c r="BD19" s="76">
        <v>1.401</v>
      </c>
      <c r="BE19" s="77">
        <v>875.81156316916486</v>
      </c>
      <c r="BF19" s="76">
        <v>0</v>
      </c>
      <c r="BG19" s="77">
        <v>0</v>
      </c>
      <c r="BH19" s="76">
        <v>4.5</v>
      </c>
      <c r="BI19" s="77">
        <v>936.72</v>
      </c>
      <c r="BJ19" s="76">
        <v>0</v>
      </c>
      <c r="BK19" s="77">
        <v>0</v>
      </c>
      <c r="BL19" s="76">
        <v>0.09</v>
      </c>
      <c r="BM19" s="77">
        <v>572.4</v>
      </c>
      <c r="BN19" s="76">
        <v>162.40600000000001</v>
      </c>
      <c r="BO19" s="77">
        <v>143.8321552159403</v>
      </c>
      <c r="BP19" s="76">
        <v>0</v>
      </c>
      <c r="BQ19" s="77">
        <v>0</v>
      </c>
      <c r="BR19" s="76">
        <v>0</v>
      </c>
      <c r="BS19" s="77">
        <v>0</v>
      </c>
      <c r="BT19" s="76">
        <v>7.8819999999999997</v>
      </c>
      <c r="BU19" s="77">
        <v>768.80461811722921</v>
      </c>
    </row>
    <row r="20" spans="1:73" ht="12.95" customHeight="1">
      <c r="A20" s="56"/>
      <c r="B20" s="73" t="s">
        <v>57</v>
      </c>
      <c r="C20" s="17">
        <v>11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0</v>
      </c>
      <c r="AE20" s="77">
        <v>0</v>
      </c>
      <c r="AF20" s="76">
        <v>0</v>
      </c>
      <c r="AG20" s="77">
        <v>0</v>
      </c>
      <c r="AH20" s="76">
        <v>33</v>
      </c>
      <c r="AI20" s="77">
        <v>37.666666666666671</v>
      </c>
      <c r="AJ20" s="76">
        <v>0</v>
      </c>
      <c r="AK20" s="77">
        <v>0</v>
      </c>
      <c r="AL20" s="76">
        <v>222</v>
      </c>
      <c r="AM20" s="77">
        <v>48.342342342342342</v>
      </c>
      <c r="AN20" s="76">
        <v>0</v>
      </c>
      <c r="AO20" s="77">
        <v>0</v>
      </c>
      <c r="AP20" s="76">
        <v>0</v>
      </c>
      <c r="AQ20" s="77">
        <v>0</v>
      </c>
      <c r="AR20" s="76">
        <v>257</v>
      </c>
      <c r="AS20" s="77">
        <v>357.39299610894938</v>
      </c>
      <c r="AT20" s="76">
        <v>0</v>
      </c>
      <c r="AU20" s="77">
        <v>0</v>
      </c>
      <c r="AV20" s="76">
        <v>221</v>
      </c>
      <c r="AW20" s="77">
        <v>353.79638009049773</v>
      </c>
      <c r="AX20" s="76">
        <v>457</v>
      </c>
      <c r="AY20" s="77">
        <v>44.724288840262581</v>
      </c>
      <c r="AZ20" s="76">
        <v>0</v>
      </c>
      <c r="BA20" s="77">
        <v>0</v>
      </c>
      <c r="BB20" s="76">
        <v>0</v>
      </c>
      <c r="BC20" s="77">
        <v>0</v>
      </c>
      <c r="BD20" s="76">
        <v>249</v>
      </c>
      <c r="BE20" s="77">
        <v>1398.9437751004016</v>
      </c>
      <c r="BF20" s="76">
        <v>134</v>
      </c>
      <c r="BG20" s="77">
        <v>1560.2537313432836</v>
      </c>
      <c r="BH20" s="76">
        <v>0</v>
      </c>
      <c r="BI20" s="77">
        <v>0</v>
      </c>
      <c r="BJ20" s="76">
        <v>268</v>
      </c>
      <c r="BK20" s="77">
        <v>710.13805970149258</v>
      </c>
      <c r="BL20" s="76">
        <v>16</v>
      </c>
      <c r="BM20" s="77">
        <v>284.3125</v>
      </c>
      <c r="BN20" s="76">
        <v>9</v>
      </c>
      <c r="BO20" s="77">
        <v>375.44444444444446</v>
      </c>
      <c r="BP20" s="76">
        <v>0</v>
      </c>
      <c r="BQ20" s="77">
        <v>0</v>
      </c>
      <c r="BR20" s="76">
        <v>0</v>
      </c>
      <c r="BS20" s="77">
        <v>0</v>
      </c>
      <c r="BT20" s="76">
        <v>7</v>
      </c>
      <c r="BU20" s="77">
        <v>979.57142857142844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0.48699999999999999</v>
      </c>
      <c r="E22" s="77">
        <v>2129.4845995893224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0</v>
      </c>
      <c r="S22" s="77">
        <v>0</v>
      </c>
      <c r="T22" s="76">
        <v>0</v>
      </c>
      <c r="U22" s="77">
        <v>0</v>
      </c>
      <c r="V22" s="76">
        <v>0</v>
      </c>
      <c r="W22" s="77">
        <v>0</v>
      </c>
      <c r="X22" s="76">
        <v>0</v>
      </c>
      <c r="Y22" s="77">
        <v>0</v>
      </c>
      <c r="Z22" s="76">
        <v>0</v>
      </c>
      <c r="AA22" s="77">
        <v>0</v>
      </c>
      <c r="AB22" s="76">
        <v>0</v>
      </c>
      <c r="AC22" s="77">
        <v>0</v>
      </c>
      <c r="AD22" s="76">
        <v>0</v>
      </c>
      <c r="AE22" s="77">
        <v>0</v>
      </c>
      <c r="AF22" s="76">
        <v>0</v>
      </c>
      <c r="AG22" s="77">
        <v>0</v>
      </c>
      <c r="AH22" s="76">
        <v>4.6280000000000001</v>
      </c>
      <c r="AI22" s="77">
        <v>61.494165946413133</v>
      </c>
      <c r="AJ22" s="76">
        <v>0.20300000000000001</v>
      </c>
      <c r="AK22" s="77">
        <v>55.699507389162562</v>
      </c>
      <c r="AL22" s="76">
        <v>0</v>
      </c>
      <c r="AM22" s="77">
        <v>0</v>
      </c>
      <c r="AN22" s="76">
        <v>9.6039999999999992</v>
      </c>
      <c r="AO22" s="77">
        <v>111.20585172844648</v>
      </c>
      <c r="AP22" s="76">
        <v>0</v>
      </c>
      <c r="AQ22" s="77">
        <v>0</v>
      </c>
      <c r="AR22" s="76">
        <v>93.396000000000001</v>
      </c>
      <c r="AS22" s="77">
        <v>217.15569189258639</v>
      </c>
      <c r="AT22" s="76">
        <v>0</v>
      </c>
      <c r="AU22" s="77">
        <v>0</v>
      </c>
      <c r="AV22" s="76">
        <v>39.273000000000003</v>
      </c>
      <c r="AW22" s="77">
        <v>745.39462225956765</v>
      </c>
      <c r="AX22" s="76">
        <v>32.020000000000003</v>
      </c>
      <c r="AY22" s="77">
        <v>64.57720174890693</v>
      </c>
      <c r="AZ22" s="76">
        <v>0</v>
      </c>
      <c r="BA22" s="77">
        <v>0</v>
      </c>
      <c r="BB22" s="76">
        <v>5.8000000000000003E-2</v>
      </c>
      <c r="BC22" s="77">
        <v>839.01724137931035</v>
      </c>
      <c r="BD22" s="76">
        <v>200.381</v>
      </c>
      <c r="BE22" s="77">
        <v>1095.2306306486146</v>
      </c>
      <c r="BF22" s="76">
        <v>0</v>
      </c>
      <c r="BG22" s="77">
        <v>0</v>
      </c>
      <c r="BH22" s="76">
        <v>3.4000000000000002E-2</v>
      </c>
      <c r="BI22" s="77">
        <v>258.11764705882354</v>
      </c>
      <c r="BJ22" s="76">
        <v>0</v>
      </c>
      <c r="BK22" s="77">
        <v>0</v>
      </c>
      <c r="BL22" s="76">
        <v>136.833</v>
      </c>
      <c r="BM22" s="77">
        <v>311.27346473438422</v>
      </c>
      <c r="BN22" s="76">
        <v>16.797000000000001</v>
      </c>
      <c r="BO22" s="77">
        <v>292.40888253854854</v>
      </c>
      <c r="BP22" s="76">
        <v>0.374</v>
      </c>
      <c r="BQ22" s="77">
        <v>799.08556149732624</v>
      </c>
      <c r="BR22" s="76">
        <v>0</v>
      </c>
      <c r="BS22" s="77">
        <v>0</v>
      </c>
      <c r="BT22" s="76">
        <v>39.445999999999998</v>
      </c>
      <c r="BU22" s="77">
        <v>1699.4534046544645</v>
      </c>
    </row>
    <row r="23" spans="1:73" ht="12.95" customHeight="1">
      <c r="A23" s="56"/>
      <c r="B23" s="73" t="s">
        <v>59</v>
      </c>
      <c r="C23" s="17">
        <v>13</v>
      </c>
      <c r="D23" s="76">
        <v>0.65700000000000003</v>
      </c>
      <c r="E23" s="77">
        <v>1613.6210045662101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3.7999999999999999E-2</v>
      </c>
      <c r="W23" s="77">
        <v>378</v>
      </c>
      <c r="X23" s="76">
        <v>0</v>
      </c>
      <c r="Y23" s="77">
        <v>0</v>
      </c>
      <c r="Z23" s="76">
        <v>0</v>
      </c>
      <c r="AA23" s="77">
        <v>0</v>
      </c>
      <c r="AB23" s="76">
        <v>0</v>
      </c>
      <c r="AC23" s="77">
        <v>0</v>
      </c>
      <c r="AD23" s="76">
        <v>4.0000000000000001E-3</v>
      </c>
      <c r="AE23" s="77">
        <v>1080</v>
      </c>
      <c r="AF23" s="76">
        <v>0</v>
      </c>
      <c r="AG23" s="77">
        <v>0</v>
      </c>
      <c r="AH23" s="76">
        <v>3.2000000000000001E-2</v>
      </c>
      <c r="AI23" s="77">
        <v>69.53125</v>
      </c>
      <c r="AJ23" s="76">
        <v>9.6000000000000002E-2</v>
      </c>
      <c r="AK23" s="77">
        <v>10.791666666666668</v>
      </c>
      <c r="AL23" s="76">
        <v>0</v>
      </c>
      <c r="AM23" s="77">
        <v>0</v>
      </c>
      <c r="AN23" s="76">
        <v>0.60899999999999999</v>
      </c>
      <c r="AO23" s="77">
        <v>97.822660098522164</v>
      </c>
      <c r="AP23" s="76">
        <v>0</v>
      </c>
      <c r="AQ23" s="77">
        <v>0</v>
      </c>
      <c r="AR23" s="76">
        <v>16.521999999999998</v>
      </c>
      <c r="AS23" s="77">
        <v>245.32266069483114</v>
      </c>
      <c r="AT23" s="76">
        <v>782.76900000000001</v>
      </c>
      <c r="AU23" s="77">
        <v>167.93318846300761</v>
      </c>
      <c r="AV23" s="76">
        <v>0.23699999999999999</v>
      </c>
      <c r="AW23" s="77">
        <v>737.56962025316454</v>
      </c>
      <c r="AX23" s="76">
        <v>0</v>
      </c>
      <c r="AY23" s="77">
        <v>0</v>
      </c>
      <c r="AZ23" s="76">
        <v>0</v>
      </c>
      <c r="BA23" s="77">
        <v>0</v>
      </c>
      <c r="BB23" s="76">
        <v>0</v>
      </c>
      <c r="BC23" s="77">
        <v>0</v>
      </c>
      <c r="BD23" s="76">
        <v>38.335999999999999</v>
      </c>
      <c r="BE23" s="77">
        <v>1069.2124895659431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132.797</v>
      </c>
      <c r="BM23" s="77">
        <v>285.95553363404292</v>
      </c>
      <c r="BN23" s="76">
        <v>3.5999999999999997E-2</v>
      </c>
      <c r="BO23" s="77">
        <v>880.88888888888891</v>
      </c>
      <c r="BP23" s="76">
        <v>1.7490000000000001</v>
      </c>
      <c r="BQ23" s="77">
        <v>179.46369353916523</v>
      </c>
      <c r="BR23" s="76">
        <v>0</v>
      </c>
      <c r="BS23" s="77">
        <v>0</v>
      </c>
      <c r="BT23" s="76">
        <v>18.954999999999998</v>
      </c>
      <c r="BU23" s="77">
        <v>1861.4204167765763</v>
      </c>
    </row>
    <row r="24" spans="1:73" ht="12.95" customHeight="1">
      <c r="A24" s="56"/>
      <c r="B24" s="73" t="s">
        <v>60</v>
      </c>
      <c r="C24" s="17">
        <v>14</v>
      </c>
      <c r="D24" s="76">
        <v>1.885</v>
      </c>
      <c r="E24" s="77">
        <v>2229.5803713527853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0</v>
      </c>
      <c r="S24" s="77">
        <v>0</v>
      </c>
      <c r="T24" s="76">
        <v>0</v>
      </c>
      <c r="U24" s="77">
        <v>0</v>
      </c>
      <c r="V24" s="76">
        <v>0.71399999999999997</v>
      </c>
      <c r="W24" s="77">
        <v>1348.3403361344538</v>
      </c>
      <c r="X24" s="76">
        <v>0</v>
      </c>
      <c r="Y24" s="77">
        <v>0</v>
      </c>
      <c r="Z24" s="76">
        <v>1.9E-2</v>
      </c>
      <c r="AA24" s="77">
        <v>917.9473684210526</v>
      </c>
      <c r="AB24" s="76">
        <v>0</v>
      </c>
      <c r="AC24" s="77">
        <v>0</v>
      </c>
      <c r="AD24" s="76">
        <v>0</v>
      </c>
      <c r="AE24" s="77">
        <v>0</v>
      </c>
      <c r="AF24" s="76">
        <v>0</v>
      </c>
      <c r="AG24" s="77">
        <v>0</v>
      </c>
      <c r="AH24" s="76">
        <v>0.64600000000000002</v>
      </c>
      <c r="AI24" s="77">
        <v>43.583591331269353</v>
      </c>
      <c r="AJ24" s="76">
        <v>11.018000000000001</v>
      </c>
      <c r="AK24" s="77">
        <v>23.083953530586314</v>
      </c>
      <c r="AL24" s="76">
        <v>1E-3</v>
      </c>
      <c r="AM24" s="77">
        <v>302</v>
      </c>
      <c r="AN24" s="76">
        <v>5.8010000000000002</v>
      </c>
      <c r="AO24" s="77">
        <v>100.27460782623685</v>
      </c>
      <c r="AP24" s="76">
        <v>0</v>
      </c>
      <c r="AQ24" s="77">
        <v>0</v>
      </c>
      <c r="AR24" s="76">
        <v>34.597000000000001</v>
      </c>
      <c r="AS24" s="77">
        <v>318.02497326357775</v>
      </c>
      <c r="AT24" s="76">
        <v>3376.3270000000002</v>
      </c>
      <c r="AU24" s="77">
        <v>221.83843626520772</v>
      </c>
      <c r="AV24" s="76">
        <v>2.7E-2</v>
      </c>
      <c r="AW24" s="77">
        <v>591.48148148148152</v>
      </c>
      <c r="AX24" s="76">
        <v>0</v>
      </c>
      <c r="AY24" s="77">
        <v>0</v>
      </c>
      <c r="AZ24" s="76">
        <v>0</v>
      </c>
      <c r="BA24" s="77">
        <v>0</v>
      </c>
      <c r="BB24" s="76">
        <v>6.0000000000000001E-3</v>
      </c>
      <c r="BC24" s="77">
        <v>1009</v>
      </c>
      <c r="BD24" s="76">
        <v>53.585999999999999</v>
      </c>
      <c r="BE24" s="77">
        <v>1210.4417198522003</v>
      </c>
      <c r="BF24" s="76">
        <v>0</v>
      </c>
      <c r="BG24" s="77">
        <v>0</v>
      </c>
      <c r="BH24" s="76">
        <v>0</v>
      </c>
      <c r="BI24" s="77">
        <v>0</v>
      </c>
      <c r="BJ24" s="76">
        <v>0</v>
      </c>
      <c r="BK24" s="77">
        <v>0</v>
      </c>
      <c r="BL24" s="76">
        <v>296.334</v>
      </c>
      <c r="BM24" s="77">
        <v>273.81877543582578</v>
      </c>
      <c r="BN24" s="76">
        <v>0.32800000000000001</v>
      </c>
      <c r="BO24" s="77">
        <v>1310.6737804878048</v>
      </c>
      <c r="BP24" s="76">
        <v>12.113</v>
      </c>
      <c r="BQ24" s="77">
        <v>554.36068686535123</v>
      </c>
      <c r="BR24" s="76">
        <v>0</v>
      </c>
      <c r="BS24" s="77">
        <v>0</v>
      </c>
      <c r="BT24" s="76">
        <v>15.999000000000001</v>
      </c>
      <c r="BU24" s="77">
        <v>1967.6356647290454</v>
      </c>
    </row>
    <row r="25" spans="1:73" ht="12.95" customHeight="1">
      <c r="A25" s="56"/>
      <c r="B25" s="73" t="s">
        <v>61</v>
      </c>
      <c r="C25" s="17">
        <v>15</v>
      </c>
      <c r="D25" s="76">
        <v>0.44900000000000001</v>
      </c>
      <c r="E25" s="77">
        <v>3566.2895322939867</v>
      </c>
      <c r="F25" s="76">
        <v>0</v>
      </c>
      <c r="G25" s="77">
        <v>0</v>
      </c>
      <c r="H25" s="76">
        <v>0</v>
      </c>
      <c r="I25" s="77">
        <v>0</v>
      </c>
      <c r="J25" s="76">
        <v>8.5429999999999993</v>
      </c>
      <c r="K25" s="77">
        <v>368.50438955870305</v>
      </c>
      <c r="L25" s="76">
        <v>8.6999999999999994E-2</v>
      </c>
      <c r="M25" s="77">
        <v>431.50574712643675</v>
      </c>
      <c r="N25" s="76">
        <v>0.80300000000000005</v>
      </c>
      <c r="O25" s="77">
        <v>1999.9975093399753</v>
      </c>
      <c r="P25" s="76">
        <v>8.2000000000000003E-2</v>
      </c>
      <c r="Q25" s="77">
        <v>805.06097560975604</v>
      </c>
      <c r="R25" s="76">
        <v>0.64600000000000002</v>
      </c>
      <c r="S25" s="77">
        <v>1598.6934984520124</v>
      </c>
      <c r="T25" s="76">
        <v>0.252</v>
      </c>
      <c r="U25" s="77">
        <v>689.80952380952385</v>
      </c>
      <c r="V25" s="76">
        <v>7.4779999999999998</v>
      </c>
      <c r="W25" s="77">
        <v>992.71757154319334</v>
      </c>
      <c r="X25" s="76">
        <v>0</v>
      </c>
      <c r="Y25" s="77">
        <v>0</v>
      </c>
      <c r="Z25" s="76">
        <v>129.25200000000001</v>
      </c>
      <c r="AA25" s="77">
        <v>1507.7538297279734</v>
      </c>
      <c r="AB25" s="76">
        <v>0</v>
      </c>
      <c r="AC25" s="77">
        <v>0</v>
      </c>
      <c r="AD25" s="76">
        <v>26.917999999999999</v>
      </c>
      <c r="AE25" s="77">
        <v>993.23512148005045</v>
      </c>
      <c r="AF25" s="76">
        <v>0</v>
      </c>
      <c r="AG25" s="77">
        <v>0</v>
      </c>
      <c r="AH25" s="76">
        <v>4.1660000000000004</v>
      </c>
      <c r="AI25" s="77">
        <v>15.951992318771005</v>
      </c>
      <c r="AJ25" s="76">
        <v>0</v>
      </c>
      <c r="AK25" s="77">
        <v>0</v>
      </c>
      <c r="AL25" s="76">
        <v>0</v>
      </c>
      <c r="AM25" s="77">
        <v>0</v>
      </c>
      <c r="AN25" s="76">
        <v>8.43</v>
      </c>
      <c r="AO25" s="77">
        <v>152.40035587188612</v>
      </c>
      <c r="AP25" s="76">
        <v>0</v>
      </c>
      <c r="AQ25" s="77">
        <v>0</v>
      </c>
      <c r="AR25" s="76">
        <v>104.78</v>
      </c>
      <c r="AS25" s="77">
        <v>370.08275434243177</v>
      </c>
      <c r="AT25" s="76">
        <v>4083.3159999999998</v>
      </c>
      <c r="AU25" s="77">
        <v>205.662076361467</v>
      </c>
      <c r="AV25" s="76">
        <v>0.18099999999999999</v>
      </c>
      <c r="AW25" s="77">
        <v>819.48066298342542</v>
      </c>
      <c r="AX25" s="76">
        <v>8.0000000000000002E-3</v>
      </c>
      <c r="AY25" s="77">
        <v>566.5</v>
      </c>
      <c r="AZ25" s="76">
        <v>0</v>
      </c>
      <c r="BA25" s="77">
        <v>0</v>
      </c>
      <c r="BB25" s="76">
        <v>3.0000000000000001E-3</v>
      </c>
      <c r="BC25" s="77">
        <v>1592</v>
      </c>
      <c r="BD25" s="76">
        <v>3.1070000000000002</v>
      </c>
      <c r="BE25" s="77">
        <v>1646.0843257161248</v>
      </c>
      <c r="BF25" s="76">
        <v>0</v>
      </c>
      <c r="BG25" s="77">
        <v>0</v>
      </c>
      <c r="BH25" s="76">
        <v>0</v>
      </c>
      <c r="BI25" s="77">
        <v>0</v>
      </c>
      <c r="BJ25" s="76">
        <v>0</v>
      </c>
      <c r="BK25" s="77">
        <v>0</v>
      </c>
      <c r="BL25" s="76">
        <v>53.941000000000003</v>
      </c>
      <c r="BM25" s="77">
        <v>405.56656346749224</v>
      </c>
      <c r="BN25" s="76">
        <v>0.59499999999999997</v>
      </c>
      <c r="BO25" s="77">
        <v>897.62857142857149</v>
      </c>
      <c r="BP25" s="76">
        <v>9.6110000000000007</v>
      </c>
      <c r="BQ25" s="77">
        <v>648.90583706170014</v>
      </c>
      <c r="BR25" s="76">
        <v>0</v>
      </c>
      <c r="BS25" s="77">
        <v>0</v>
      </c>
      <c r="BT25" s="76">
        <v>18.404</v>
      </c>
      <c r="BU25" s="77">
        <v>1941.4128450336882</v>
      </c>
    </row>
    <row r="26" spans="1:73" ht="12.95" customHeight="1">
      <c r="A26" s="56"/>
      <c r="B26" s="73" t="s">
        <v>62</v>
      </c>
      <c r="C26" s="17">
        <v>16</v>
      </c>
      <c r="D26" s="76">
        <v>0.68</v>
      </c>
      <c r="E26" s="77">
        <v>2519.2926470588236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0.161</v>
      </c>
      <c r="S26" s="77">
        <v>1803.9875776397514</v>
      </c>
      <c r="T26" s="76">
        <v>0</v>
      </c>
      <c r="U26" s="77">
        <v>0</v>
      </c>
      <c r="V26" s="76">
        <v>0</v>
      </c>
      <c r="W26" s="77">
        <v>0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</v>
      </c>
      <c r="AE26" s="77">
        <v>0</v>
      </c>
      <c r="AF26" s="76">
        <v>0</v>
      </c>
      <c r="AG26" s="77">
        <v>0</v>
      </c>
      <c r="AH26" s="76">
        <v>0</v>
      </c>
      <c r="AI26" s="77">
        <v>0</v>
      </c>
      <c r="AJ26" s="76">
        <v>0</v>
      </c>
      <c r="AK26" s="77">
        <v>0</v>
      </c>
      <c r="AL26" s="76">
        <v>1.871</v>
      </c>
      <c r="AM26" s="77">
        <v>27.533939070016036</v>
      </c>
      <c r="AN26" s="76">
        <v>4.8049999999999997</v>
      </c>
      <c r="AO26" s="77">
        <v>273.27117585848072</v>
      </c>
      <c r="AP26" s="76">
        <v>0</v>
      </c>
      <c r="AQ26" s="77">
        <v>0</v>
      </c>
      <c r="AR26" s="76">
        <v>42.277999999999999</v>
      </c>
      <c r="AS26" s="77">
        <v>424.40836841856287</v>
      </c>
      <c r="AT26" s="76">
        <v>3282.4690000000001</v>
      </c>
      <c r="AU26" s="77">
        <v>203.58372066880145</v>
      </c>
      <c r="AV26" s="76">
        <v>1E-3</v>
      </c>
      <c r="AW26" s="77">
        <v>540</v>
      </c>
      <c r="AX26" s="76">
        <v>0</v>
      </c>
      <c r="AY26" s="77">
        <v>0</v>
      </c>
      <c r="AZ26" s="76">
        <v>0</v>
      </c>
      <c r="BA26" s="77">
        <v>0</v>
      </c>
      <c r="BB26" s="76">
        <v>0</v>
      </c>
      <c r="BC26" s="77">
        <v>0</v>
      </c>
      <c r="BD26" s="76">
        <v>0.67500000000000004</v>
      </c>
      <c r="BE26" s="77">
        <v>1194.3511111111111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125.95699999999999</v>
      </c>
      <c r="BM26" s="77">
        <v>330.1825226069214</v>
      </c>
      <c r="BN26" s="76">
        <v>0.373</v>
      </c>
      <c r="BO26" s="77">
        <v>358.27077747989273</v>
      </c>
      <c r="BP26" s="76">
        <v>16.079999999999998</v>
      </c>
      <c r="BQ26" s="77">
        <v>469.93687810945272</v>
      </c>
      <c r="BR26" s="76">
        <v>0</v>
      </c>
      <c r="BS26" s="77">
        <v>0</v>
      </c>
      <c r="BT26" s="76">
        <v>1.996</v>
      </c>
      <c r="BU26" s="77">
        <v>1815.3857715430861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0.622</v>
      </c>
      <c r="E28" s="77">
        <v>1984.2829581993569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0</v>
      </c>
      <c r="M28" s="77">
        <v>0</v>
      </c>
      <c r="N28" s="76">
        <v>0</v>
      </c>
      <c r="O28" s="77">
        <v>0</v>
      </c>
      <c r="P28" s="76">
        <v>0</v>
      </c>
      <c r="Q28" s="77">
        <v>0</v>
      </c>
      <c r="R28" s="76">
        <v>0</v>
      </c>
      <c r="S28" s="77">
        <v>0</v>
      </c>
      <c r="T28" s="76">
        <v>0</v>
      </c>
      <c r="U28" s="77">
        <v>0</v>
      </c>
      <c r="V28" s="76">
        <v>0</v>
      </c>
      <c r="W28" s="77">
        <v>0</v>
      </c>
      <c r="X28" s="76">
        <v>0</v>
      </c>
      <c r="Y28" s="77">
        <v>0</v>
      </c>
      <c r="Z28" s="76">
        <v>4.3999999999999997E-2</v>
      </c>
      <c r="AA28" s="77">
        <v>783</v>
      </c>
      <c r="AB28" s="76">
        <v>0</v>
      </c>
      <c r="AC28" s="77">
        <v>0</v>
      </c>
      <c r="AD28" s="76">
        <v>0</v>
      </c>
      <c r="AE28" s="77">
        <v>0</v>
      </c>
      <c r="AF28" s="76">
        <v>0</v>
      </c>
      <c r="AG28" s="77">
        <v>0</v>
      </c>
      <c r="AH28" s="76">
        <v>95.534999999999997</v>
      </c>
      <c r="AI28" s="77">
        <v>69.912639346836244</v>
      </c>
      <c r="AJ28" s="76">
        <v>6.7770000000000001</v>
      </c>
      <c r="AK28" s="77">
        <v>45.467906153165117</v>
      </c>
      <c r="AL28" s="76">
        <v>79.010999999999996</v>
      </c>
      <c r="AM28" s="77">
        <v>43.719912417258357</v>
      </c>
      <c r="AN28" s="76">
        <v>106.306</v>
      </c>
      <c r="AO28" s="77">
        <v>246.56402272684514</v>
      </c>
      <c r="AP28" s="76">
        <v>0</v>
      </c>
      <c r="AQ28" s="77">
        <v>0</v>
      </c>
      <c r="AR28" s="76">
        <v>2304.8890000000001</v>
      </c>
      <c r="AS28" s="77">
        <v>326.29418509958617</v>
      </c>
      <c r="AT28" s="76">
        <v>0</v>
      </c>
      <c r="AU28" s="77">
        <v>0</v>
      </c>
      <c r="AV28" s="76">
        <v>13.864000000000001</v>
      </c>
      <c r="AW28" s="77">
        <v>483.58951240623196</v>
      </c>
      <c r="AX28" s="76">
        <v>0.61</v>
      </c>
      <c r="AY28" s="77">
        <v>221.56065573770491</v>
      </c>
      <c r="AZ28" s="76">
        <v>0</v>
      </c>
      <c r="BA28" s="77">
        <v>0</v>
      </c>
      <c r="BB28" s="76">
        <v>2.8000000000000001E-2</v>
      </c>
      <c r="BC28" s="77">
        <v>654</v>
      </c>
      <c r="BD28" s="76">
        <v>13.558999999999999</v>
      </c>
      <c r="BE28" s="77">
        <v>1264.2392506822036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100.35</v>
      </c>
      <c r="BM28" s="77">
        <v>319.22946686596907</v>
      </c>
      <c r="BN28" s="76">
        <v>32.454999999999998</v>
      </c>
      <c r="BO28" s="77">
        <v>202.60998305345865</v>
      </c>
      <c r="BP28" s="76">
        <v>58.540999999999997</v>
      </c>
      <c r="BQ28" s="77">
        <v>512.84877265506225</v>
      </c>
      <c r="BR28" s="76">
        <v>0</v>
      </c>
      <c r="BS28" s="77">
        <v>0</v>
      </c>
      <c r="BT28" s="76">
        <v>52.631</v>
      </c>
      <c r="BU28" s="77">
        <v>1534.8480173281907</v>
      </c>
    </row>
    <row r="29" spans="1:73" ht="12.95" customHeight="1">
      <c r="A29" s="56"/>
      <c r="B29" s="73" t="s">
        <v>64</v>
      </c>
      <c r="C29" s="17">
        <v>18</v>
      </c>
      <c r="D29" s="76">
        <v>223.048</v>
      </c>
      <c r="E29" s="77">
        <v>2778.4277778774072</v>
      </c>
      <c r="F29" s="76">
        <v>0</v>
      </c>
      <c r="G29" s="77">
        <v>0</v>
      </c>
      <c r="H29" s="76">
        <v>0</v>
      </c>
      <c r="I29" s="77">
        <v>0</v>
      </c>
      <c r="J29" s="76">
        <v>93.391999999999996</v>
      </c>
      <c r="K29" s="77">
        <v>460.23377805379477</v>
      </c>
      <c r="L29" s="76">
        <v>0</v>
      </c>
      <c r="M29" s="77">
        <v>0</v>
      </c>
      <c r="N29" s="76">
        <v>135.82900000000001</v>
      </c>
      <c r="O29" s="77">
        <v>1953.1465519145395</v>
      </c>
      <c r="P29" s="76">
        <v>0</v>
      </c>
      <c r="Q29" s="77">
        <v>0</v>
      </c>
      <c r="R29" s="76">
        <v>7.4459999999999997</v>
      </c>
      <c r="S29" s="77">
        <v>1163.2409347300566</v>
      </c>
      <c r="T29" s="76">
        <v>0</v>
      </c>
      <c r="U29" s="77">
        <v>0</v>
      </c>
      <c r="V29" s="76">
        <v>2.6579999999999999</v>
      </c>
      <c r="W29" s="77">
        <v>844.62641083521441</v>
      </c>
      <c r="X29" s="76">
        <v>0</v>
      </c>
      <c r="Y29" s="77">
        <v>0</v>
      </c>
      <c r="Z29" s="76">
        <v>30.145</v>
      </c>
      <c r="AA29" s="77">
        <v>1305.2515508376182</v>
      </c>
      <c r="AB29" s="76">
        <v>0</v>
      </c>
      <c r="AC29" s="77">
        <v>0</v>
      </c>
      <c r="AD29" s="76">
        <v>0.29399999999999998</v>
      </c>
      <c r="AE29" s="77">
        <v>160.96938775510202</v>
      </c>
      <c r="AF29" s="76">
        <v>0</v>
      </c>
      <c r="AG29" s="77">
        <v>0</v>
      </c>
      <c r="AH29" s="76">
        <v>0</v>
      </c>
      <c r="AI29" s="77">
        <v>0</v>
      </c>
      <c r="AJ29" s="76">
        <v>0</v>
      </c>
      <c r="AK29" s="77">
        <v>0</v>
      </c>
      <c r="AL29" s="76">
        <v>0</v>
      </c>
      <c r="AM29" s="77">
        <v>0</v>
      </c>
      <c r="AN29" s="76">
        <v>0.16900000000000001</v>
      </c>
      <c r="AO29" s="77">
        <v>543.67455621301769</v>
      </c>
      <c r="AP29" s="76">
        <v>0</v>
      </c>
      <c r="AQ29" s="77">
        <v>0</v>
      </c>
      <c r="AR29" s="76">
        <v>1.9E-2</v>
      </c>
      <c r="AS29" s="77">
        <v>482.57894736842104</v>
      </c>
      <c r="AT29" s="76">
        <v>0</v>
      </c>
      <c r="AU29" s="77">
        <v>0</v>
      </c>
      <c r="AV29" s="76">
        <v>2.7E-2</v>
      </c>
      <c r="AW29" s="77">
        <v>767.59259259259261</v>
      </c>
      <c r="AX29" s="76">
        <v>0</v>
      </c>
      <c r="AY29" s="77">
        <v>0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4.2000000000000003E-2</v>
      </c>
      <c r="BM29" s="77">
        <v>2165.1428571428573</v>
      </c>
      <c r="BN29" s="76">
        <v>1.0449999999999999</v>
      </c>
      <c r="BO29" s="77">
        <v>567.49952153110041</v>
      </c>
      <c r="BP29" s="76">
        <v>0</v>
      </c>
      <c r="BQ29" s="77">
        <v>0</v>
      </c>
      <c r="BR29" s="76">
        <v>0</v>
      </c>
      <c r="BS29" s="77">
        <v>0</v>
      </c>
      <c r="BT29" s="76">
        <v>1.2170000000000001</v>
      </c>
      <c r="BU29" s="77">
        <v>1337.4026294165983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0.10100000000000001</v>
      </c>
      <c r="M30" s="77">
        <v>377.62376237623761</v>
      </c>
      <c r="N30" s="76">
        <v>0</v>
      </c>
      <c r="O30" s="77">
        <v>0</v>
      </c>
      <c r="P30" s="76">
        <v>22.902999999999999</v>
      </c>
      <c r="Q30" s="77">
        <v>975.76116665938969</v>
      </c>
      <c r="R30" s="76">
        <v>0</v>
      </c>
      <c r="S30" s="77">
        <v>0</v>
      </c>
      <c r="T30" s="76">
        <v>1.82</v>
      </c>
      <c r="U30" s="77">
        <v>895.54505494505497</v>
      </c>
      <c r="V30" s="76">
        <v>0</v>
      </c>
      <c r="W30" s="77">
        <v>0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0</v>
      </c>
      <c r="AE30" s="77">
        <v>0</v>
      </c>
      <c r="AF30" s="76">
        <v>0</v>
      </c>
      <c r="AG30" s="77">
        <v>0</v>
      </c>
      <c r="AH30" s="76">
        <v>0</v>
      </c>
      <c r="AI30" s="77">
        <v>0</v>
      </c>
      <c r="AJ30" s="76">
        <v>0</v>
      </c>
      <c r="AK30" s="77">
        <v>0</v>
      </c>
      <c r="AL30" s="76">
        <v>0</v>
      </c>
      <c r="AM30" s="77">
        <v>0</v>
      </c>
      <c r="AN30" s="76">
        <v>0.71399999999999997</v>
      </c>
      <c r="AO30" s="77">
        <v>45.896358543417371</v>
      </c>
      <c r="AP30" s="76">
        <v>0</v>
      </c>
      <c r="AQ30" s="77">
        <v>0</v>
      </c>
      <c r="AR30" s="76">
        <v>10.564</v>
      </c>
      <c r="AS30" s="77">
        <v>135.07989397955319</v>
      </c>
      <c r="AT30" s="76">
        <v>460.34699999999998</v>
      </c>
      <c r="AU30" s="77">
        <v>274.30073618379174</v>
      </c>
      <c r="AV30" s="76">
        <v>1E-3</v>
      </c>
      <c r="AW30" s="77">
        <v>632</v>
      </c>
      <c r="AX30" s="76">
        <v>0</v>
      </c>
      <c r="AY30" s="77">
        <v>0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3.0000000000000001E-3</v>
      </c>
      <c r="BM30" s="77">
        <v>135</v>
      </c>
      <c r="BN30" s="76">
        <v>0.86499999999999999</v>
      </c>
      <c r="BO30" s="77">
        <v>383.36763005780347</v>
      </c>
      <c r="BP30" s="76">
        <v>0.84299999999999997</v>
      </c>
      <c r="BQ30" s="77">
        <v>419.44602609727167</v>
      </c>
      <c r="BR30" s="76">
        <v>0</v>
      </c>
      <c r="BS30" s="77">
        <v>0</v>
      </c>
      <c r="BT30" s="76">
        <v>0.35199999999999998</v>
      </c>
      <c r="BU30" s="77">
        <v>714.24431818181813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0</v>
      </c>
      <c r="AI31" s="77">
        <v>0</v>
      </c>
      <c r="AJ31" s="76">
        <v>0</v>
      </c>
      <c r="AK31" s="77">
        <v>0</v>
      </c>
      <c r="AL31" s="76">
        <v>0</v>
      </c>
      <c r="AM31" s="77">
        <v>0</v>
      </c>
      <c r="AN31" s="76">
        <v>0</v>
      </c>
      <c r="AO31" s="77">
        <v>0</v>
      </c>
      <c r="AP31" s="76">
        <v>0</v>
      </c>
      <c r="AQ31" s="77">
        <v>0</v>
      </c>
      <c r="AR31" s="76">
        <v>8</v>
      </c>
      <c r="AS31" s="77">
        <v>208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0</v>
      </c>
      <c r="AI32" s="77">
        <v>0</v>
      </c>
      <c r="AJ32" s="76">
        <v>0</v>
      </c>
      <c r="AK32" s="77">
        <v>0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0</v>
      </c>
      <c r="AS32" s="77">
        <v>0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0</v>
      </c>
      <c r="BU32" s="77">
        <v>0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8.8480000000000008</v>
      </c>
      <c r="E34" s="77">
        <v>2986.8870931283905</v>
      </c>
      <c r="F34" s="76">
        <v>0</v>
      </c>
      <c r="G34" s="77">
        <v>0</v>
      </c>
      <c r="H34" s="76">
        <v>0</v>
      </c>
      <c r="I34" s="77">
        <v>0</v>
      </c>
      <c r="J34" s="76">
        <v>72.730999999999995</v>
      </c>
      <c r="K34" s="77">
        <v>545.23830278698222</v>
      </c>
      <c r="L34" s="76">
        <v>0</v>
      </c>
      <c r="M34" s="77">
        <v>0</v>
      </c>
      <c r="N34" s="76">
        <v>80.373999999999995</v>
      </c>
      <c r="O34" s="77">
        <v>1765.0631547515366</v>
      </c>
      <c r="P34" s="76">
        <v>0</v>
      </c>
      <c r="Q34" s="77">
        <v>0</v>
      </c>
      <c r="R34" s="76">
        <v>19.981999999999999</v>
      </c>
      <c r="S34" s="77">
        <v>1125.0032529276348</v>
      </c>
      <c r="T34" s="76">
        <v>0</v>
      </c>
      <c r="U34" s="77">
        <v>0</v>
      </c>
      <c r="V34" s="76">
        <v>13.430999999999999</v>
      </c>
      <c r="W34" s="77">
        <v>861.80991735537191</v>
      </c>
      <c r="X34" s="76">
        <v>0</v>
      </c>
      <c r="Y34" s="77">
        <v>0</v>
      </c>
      <c r="Z34" s="76">
        <v>20.97</v>
      </c>
      <c r="AA34" s="77">
        <v>1181.2082975679541</v>
      </c>
      <c r="AB34" s="76">
        <v>0</v>
      </c>
      <c r="AC34" s="77">
        <v>0</v>
      </c>
      <c r="AD34" s="76">
        <v>9.7140000000000004</v>
      </c>
      <c r="AE34" s="77">
        <v>821.92783611282687</v>
      </c>
      <c r="AF34" s="76">
        <v>0</v>
      </c>
      <c r="AG34" s="77">
        <v>0</v>
      </c>
      <c r="AH34" s="76">
        <v>3198.3290000000002</v>
      </c>
      <c r="AI34" s="77">
        <v>69.91876508014029</v>
      </c>
      <c r="AJ34" s="76">
        <v>1.036</v>
      </c>
      <c r="AK34" s="77">
        <v>43.533783783783782</v>
      </c>
      <c r="AL34" s="76">
        <v>0</v>
      </c>
      <c r="AM34" s="77">
        <v>0</v>
      </c>
      <c r="AN34" s="76">
        <v>931.62199999999996</v>
      </c>
      <c r="AO34" s="77">
        <v>157.2784691645324</v>
      </c>
      <c r="AP34" s="76">
        <v>0</v>
      </c>
      <c r="AQ34" s="77">
        <v>0</v>
      </c>
      <c r="AR34" s="76">
        <v>2196.692</v>
      </c>
      <c r="AS34" s="77">
        <v>249.17417598825872</v>
      </c>
      <c r="AT34" s="76">
        <v>3002.116</v>
      </c>
      <c r="AU34" s="77">
        <v>176.67831456212883</v>
      </c>
      <c r="AV34" s="76">
        <v>0</v>
      </c>
      <c r="AW34" s="77">
        <v>0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99.102000000000004</v>
      </c>
      <c r="BE34" s="77">
        <v>1080.3168957235978</v>
      </c>
      <c r="BF34" s="76">
        <v>0</v>
      </c>
      <c r="BG34" s="77">
        <v>0</v>
      </c>
      <c r="BH34" s="76">
        <v>0</v>
      </c>
      <c r="BI34" s="77">
        <v>0</v>
      </c>
      <c r="BJ34" s="76">
        <v>0</v>
      </c>
      <c r="BK34" s="77">
        <v>0</v>
      </c>
      <c r="BL34" s="76">
        <v>413.50900000000001</v>
      </c>
      <c r="BM34" s="77">
        <v>414.55163007334784</v>
      </c>
      <c r="BN34" s="76">
        <v>3.0550000000000002</v>
      </c>
      <c r="BO34" s="77">
        <v>1147.0707037643206</v>
      </c>
      <c r="BP34" s="76">
        <v>13.292</v>
      </c>
      <c r="BQ34" s="77">
        <v>654.78513391513695</v>
      </c>
      <c r="BR34" s="76">
        <v>0</v>
      </c>
      <c r="BS34" s="77">
        <v>0</v>
      </c>
      <c r="BT34" s="76">
        <v>1.3839999999999999</v>
      </c>
      <c r="BU34" s="77">
        <v>467.74277456647405</v>
      </c>
    </row>
    <row r="35" spans="1:73" ht="12.95" customHeight="1">
      <c r="A35" s="56"/>
      <c r="B35" s="73" t="s">
        <v>69</v>
      </c>
      <c r="C35" s="17">
        <v>23</v>
      </c>
      <c r="D35" s="76">
        <v>0.53500000000000003</v>
      </c>
      <c r="E35" s="77">
        <v>3160.388785046729</v>
      </c>
      <c r="F35" s="76">
        <v>0</v>
      </c>
      <c r="G35" s="77">
        <v>0</v>
      </c>
      <c r="H35" s="76">
        <v>0</v>
      </c>
      <c r="I35" s="77">
        <v>0</v>
      </c>
      <c r="J35" s="76">
        <v>15.936</v>
      </c>
      <c r="K35" s="77">
        <v>622.32228915662654</v>
      </c>
      <c r="L35" s="76">
        <v>0</v>
      </c>
      <c r="M35" s="77">
        <v>0</v>
      </c>
      <c r="N35" s="76">
        <v>8.6579999999999995</v>
      </c>
      <c r="O35" s="77">
        <v>1967.9973434973433</v>
      </c>
      <c r="P35" s="76">
        <v>0</v>
      </c>
      <c r="Q35" s="77">
        <v>0</v>
      </c>
      <c r="R35" s="76">
        <v>2.5110000000000001</v>
      </c>
      <c r="S35" s="77">
        <v>1635.336917562724</v>
      </c>
      <c r="T35" s="76">
        <v>0</v>
      </c>
      <c r="U35" s="77">
        <v>0</v>
      </c>
      <c r="V35" s="76">
        <v>5.0270000000000001</v>
      </c>
      <c r="W35" s="77">
        <v>1052.8852198130098</v>
      </c>
      <c r="X35" s="76">
        <v>0</v>
      </c>
      <c r="Y35" s="77">
        <v>0</v>
      </c>
      <c r="Z35" s="76">
        <v>2.8090000000000002</v>
      </c>
      <c r="AA35" s="77">
        <v>1155.0473478106087</v>
      </c>
      <c r="AB35" s="76">
        <v>0</v>
      </c>
      <c r="AC35" s="77">
        <v>0</v>
      </c>
      <c r="AD35" s="76">
        <v>87.216999999999999</v>
      </c>
      <c r="AE35" s="77">
        <v>1152.4503594482726</v>
      </c>
      <c r="AF35" s="76">
        <v>0</v>
      </c>
      <c r="AG35" s="77">
        <v>0</v>
      </c>
      <c r="AH35" s="76">
        <v>0</v>
      </c>
      <c r="AI35" s="77">
        <v>0</v>
      </c>
      <c r="AJ35" s="76">
        <v>0</v>
      </c>
      <c r="AK35" s="77">
        <v>0</v>
      </c>
      <c r="AL35" s="76">
        <v>0</v>
      </c>
      <c r="AM35" s="77">
        <v>0</v>
      </c>
      <c r="AN35" s="76">
        <v>1.7000000000000001E-2</v>
      </c>
      <c r="AO35" s="77">
        <v>880.64705882352939</v>
      </c>
      <c r="AP35" s="76">
        <v>0</v>
      </c>
      <c r="AQ35" s="77">
        <v>0</v>
      </c>
      <c r="AR35" s="76">
        <v>3.0000000000000001E-3</v>
      </c>
      <c r="AS35" s="77">
        <v>181.66666666666669</v>
      </c>
      <c r="AT35" s="76">
        <v>28.442</v>
      </c>
      <c r="AU35" s="77">
        <v>203.21380352999086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0</v>
      </c>
      <c r="BE35" s="77">
        <v>0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29.468</v>
      </c>
      <c r="BM35" s="77">
        <v>429.29550699063395</v>
      </c>
      <c r="BN35" s="76">
        <v>0</v>
      </c>
      <c r="BO35" s="77">
        <v>0</v>
      </c>
      <c r="BP35" s="76">
        <v>0</v>
      </c>
      <c r="BQ35" s="77">
        <v>0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0</v>
      </c>
      <c r="E36" s="77">
        <v>0</v>
      </c>
      <c r="F36" s="76">
        <v>0</v>
      </c>
      <c r="G36" s="77">
        <v>0</v>
      </c>
      <c r="H36" s="76">
        <v>16.78</v>
      </c>
      <c r="I36" s="77">
        <v>2461.1651370679378</v>
      </c>
      <c r="J36" s="76">
        <v>0</v>
      </c>
      <c r="K36" s="77">
        <v>0</v>
      </c>
      <c r="L36" s="76">
        <v>2.0110000000000001</v>
      </c>
      <c r="M36" s="77">
        <v>485.23321730482348</v>
      </c>
      <c r="N36" s="76">
        <v>0</v>
      </c>
      <c r="O36" s="77">
        <v>0</v>
      </c>
      <c r="P36" s="76">
        <v>431.97500000000002</v>
      </c>
      <c r="Q36" s="77">
        <v>1304.8696151397651</v>
      </c>
      <c r="R36" s="76">
        <v>5.8999999999999997E-2</v>
      </c>
      <c r="S36" s="77">
        <v>1342.2033898305085</v>
      </c>
      <c r="T36" s="76">
        <v>6.2990000000000004</v>
      </c>
      <c r="U36" s="77">
        <v>918.99507858390223</v>
      </c>
      <c r="V36" s="76">
        <v>0</v>
      </c>
      <c r="W36" s="77">
        <v>0</v>
      </c>
      <c r="X36" s="76">
        <v>0.55800000000000005</v>
      </c>
      <c r="Y36" s="77">
        <v>338.60394265232975</v>
      </c>
      <c r="Z36" s="76">
        <v>0</v>
      </c>
      <c r="AA36" s="77">
        <v>0</v>
      </c>
      <c r="AB36" s="76">
        <v>0.45400000000000001</v>
      </c>
      <c r="AC36" s="77">
        <v>839.69383259911899</v>
      </c>
      <c r="AD36" s="76">
        <v>2.5000000000000001E-2</v>
      </c>
      <c r="AE36" s="77">
        <v>1405.12</v>
      </c>
      <c r="AF36" s="76">
        <v>0</v>
      </c>
      <c r="AG36" s="77">
        <v>0</v>
      </c>
      <c r="AH36" s="76">
        <v>0</v>
      </c>
      <c r="AI36" s="77">
        <v>0</v>
      </c>
      <c r="AJ36" s="76">
        <v>0</v>
      </c>
      <c r="AK36" s="77">
        <v>0</v>
      </c>
      <c r="AL36" s="76">
        <v>0</v>
      </c>
      <c r="AM36" s="77">
        <v>0</v>
      </c>
      <c r="AN36" s="76">
        <v>0.313</v>
      </c>
      <c r="AO36" s="77">
        <v>785.40894568690089</v>
      </c>
      <c r="AP36" s="76">
        <v>0</v>
      </c>
      <c r="AQ36" s="77">
        <v>0</v>
      </c>
      <c r="AR36" s="76">
        <v>1.71</v>
      </c>
      <c r="AS36" s="77">
        <v>291.2216374269006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0</v>
      </c>
      <c r="BE36" s="77">
        <v>0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10.606999999999999</v>
      </c>
      <c r="BM36" s="77">
        <v>789.52022249457912</v>
      </c>
      <c r="BN36" s="76">
        <v>4.1000000000000002E-2</v>
      </c>
      <c r="BO36" s="77">
        <v>392.5609756097561</v>
      </c>
      <c r="BP36" s="76">
        <v>1.252</v>
      </c>
      <c r="BQ36" s="77">
        <v>827.70607028753989</v>
      </c>
      <c r="BR36" s="76">
        <v>0</v>
      </c>
      <c r="BS36" s="77">
        <v>0</v>
      </c>
      <c r="BT36" s="76">
        <v>0.115</v>
      </c>
      <c r="BU36" s="77">
        <v>4629.130434782609</v>
      </c>
    </row>
    <row r="37" spans="1:73" ht="12.95" customHeight="1">
      <c r="A37" s="56"/>
      <c r="B37" s="73" t="s">
        <v>71</v>
      </c>
      <c r="C37" s="17">
        <v>25</v>
      </c>
      <c r="D37" s="76">
        <v>0.17599999999999999</v>
      </c>
      <c r="E37" s="77">
        <v>1187.6761363636363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0</v>
      </c>
      <c r="AI37" s="77">
        <v>0</v>
      </c>
      <c r="AJ37" s="76">
        <v>0</v>
      </c>
      <c r="AK37" s="77">
        <v>0</v>
      </c>
      <c r="AL37" s="76">
        <v>0</v>
      </c>
      <c r="AM37" s="77">
        <v>0</v>
      </c>
      <c r="AN37" s="76">
        <v>13.162000000000001</v>
      </c>
      <c r="AO37" s="77">
        <v>832.25148153776024</v>
      </c>
      <c r="AP37" s="76">
        <v>4.0000000000000001E-3</v>
      </c>
      <c r="AQ37" s="77">
        <v>405</v>
      </c>
      <c r="AR37" s="76">
        <v>206.50700000000001</v>
      </c>
      <c r="AS37" s="77">
        <v>175.42984983559879</v>
      </c>
      <c r="AT37" s="76">
        <v>0</v>
      </c>
      <c r="AU37" s="77">
        <v>0</v>
      </c>
      <c r="AV37" s="76">
        <v>0.48799999999999999</v>
      </c>
      <c r="AW37" s="77">
        <v>799.2459016393442</v>
      </c>
      <c r="AX37" s="76">
        <v>8.5000000000000006E-2</v>
      </c>
      <c r="AY37" s="77">
        <v>225.2705882352941</v>
      </c>
      <c r="AZ37" s="76">
        <v>0</v>
      </c>
      <c r="BA37" s="77">
        <v>0</v>
      </c>
      <c r="BB37" s="76">
        <v>8.6999999999999994E-2</v>
      </c>
      <c r="BC37" s="77">
        <v>483.64367816091954</v>
      </c>
      <c r="BD37" s="76">
        <v>0.42699999999999999</v>
      </c>
      <c r="BE37" s="77">
        <v>1009.8594847775174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13.09</v>
      </c>
      <c r="BM37" s="77">
        <v>806.58686019862489</v>
      </c>
      <c r="BN37" s="76">
        <v>3.9350000000000001</v>
      </c>
      <c r="BO37" s="77">
        <v>676.35603557814488</v>
      </c>
      <c r="BP37" s="76">
        <v>2.5790000000000002</v>
      </c>
      <c r="BQ37" s="77">
        <v>1092.0763861962</v>
      </c>
      <c r="BR37" s="76">
        <v>14.464</v>
      </c>
      <c r="BS37" s="77">
        <v>1762.3906941371681</v>
      </c>
      <c r="BT37" s="76">
        <v>0.56899999999999995</v>
      </c>
      <c r="BU37" s="77">
        <v>1403.316344463972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7.2999999999999995E-2</v>
      </c>
      <c r="BE38" s="77">
        <v>1108</v>
      </c>
      <c r="BF38" s="76">
        <v>0</v>
      </c>
      <c r="BG38" s="77">
        <v>0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0</v>
      </c>
      <c r="E40" s="77">
        <v>0</v>
      </c>
      <c r="F40" s="76">
        <v>0</v>
      </c>
      <c r="G40" s="77">
        <v>0</v>
      </c>
      <c r="H40" s="76">
        <v>0</v>
      </c>
      <c r="I40" s="77">
        <v>0</v>
      </c>
      <c r="J40" s="76">
        <v>0</v>
      </c>
      <c r="K40" s="77">
        <v>0</v>
      </c>
      <c r="L40" s="76">
        <v>0</v>
      </c>
      <c r="M40" s="77">
        <v>0</v>
      </c>
      <c r="N40" s="76">
        <v>0.16</v>
      </c>
      <c r="O40" s="77">
        <v>1707.75</v>
      </c>
      <c r="P40" s="76">
        <v>0</v>
      </c>
      <c r="Q40" s="77">
        <v>0</v>
      </c>
      <c r="R40" s="76">
        <v>1.1839999999999999</v>
      </c>
      <c r="S40" s="77">
        <v>1542.4163851351352</v>
      </c>
      <c r="T40" s="76">
        <v>0</v>
      </c>
      <c r="U40" s="77">
        <v>0</v>
      </c>
      <c r="V40" s="76">
        <v>0</v>
      </c>
      <c r="W40" s="77">
        <v>0</v>
      </c>
      <c r="X40" s="76">
        <v>0</v>
      </c>
      <c r="Y40" s="77">
        <v>0</v>
      </c>
      <c r="Z40" s="76">
        <v>1.4219999999999999</v>
      </c>
      <c r="AA40" s="77">
        <v>1059.626582278481</v>
      </c>
      <c r="AB40" s="76">
        <v>0</v>
      </c>
      <c r="AC40" s="77">
        <v>0</v>
      </c>
      <c r="AD40" s="76">
        <v>0.112</v>
      </c>
      <c r="AE40" s="77">
        <v>1097.4196428571429</v>
      </c>
      <c r="AF40" s="76">
        <v>0</v>
      </c>
      <c r="AG40" s="77">
        <v>0</v>
      </c>
      <c r="AH40" s="76">
        <v>0.45200000000000001</v>
      </c>
      <c r="AI40" s="77">
        <v>6.8274336283185839</v>
      </c>
      <c r="AJ40" s="76">
        <v>11.352</v>
      </c>
      <c r="AK40" s="77">
        <v>62.907769556025372</v>
      </c>
      <c r="AL40" s="76">
        <v>0</v>
      </c>
      <c r="AM40" s="77">
        <v>0</v>
      </c>
      <c r="AN40" s="76">
        <v>13.247999999999999</v>
      </c>
      <c r="AO40" s="77">
        <v>458.72697765700485</v>
      </c>
      <c r="AP40" s="76">
        <v>72.962999999999994</v>
      </c>
      <c r="AQ40" s="77">
        <v>149.81289146553732</v>
      </c>
      <c r="AR40" s="76">
        <v>336.46</v>
      </c>
      <c r="AS40" s="77">
        <v>187.01084229923319</v>
      </c>
      <c r="AT40" s="76">
        <v>0</v>
      </c>
      <c r="AU40" s="77">
        <v>0</v>
      </c>
      <c r="AV40" s="76">
        <v>0.36199999999999999</v>
      </c>
      <c r="AW40" s="77">
        <v>697.85082872928172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5.9249999999999998</v>
      </c>
      <c r="BM40" s="77">
        <v>978.91291139240514</v>
      </c>
      <c r="BN40" s="76">
        <v>0</v>
      </c>
      <c r="BO40" s="77">
        <v>0</v>
      </c>
      <c r="BP40" s="76">
        <v>2.2959999999999998</v>
      </c>
      <c r="BQ40" s="77">
        <v>1407.2504355400695</v>
      </c>
      <c r="BR40" s="76">
        <v>0</v>
      </c>
      <c r="BS40" s="77">
        <v>0</v>
      </c>
      <c r="BT40" s="76">
        <v>0.2</v>
      </c>
      <c r="BU40" s="77">
        <v>964.5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225</v>
      </c>
      <c r="I41" s="77">
        <v>1799</v>
      </c>
      <c r="J41" s="76">
        <v>0</v>
      </c>
      <c r="K41" s="77">
        <v>0</v>
      </c>
      <c r="L41" s="76">
        <v>68</v>
      </c>
      <c r="M41" s="77">
        <v>449</v>
      </c>
      <c r="N41" s="76">
        <v>0</v>
      </c>
      <c r="O41" s="77">
        <v>0</v>
      </c>
      <c r="P41" s="76">
        <v>127</v>
      </c>
      <c r="Q41" s="77">
        <v>1257</v>
      </c>
      <c r="R41" s="76">
        <v>0</v>
      </c>
      <c r="S41" s="77">
        <v>0</v>
      </c>
      <c r="T41" s="76">
        <v>61</v>
      </c>
      <c r="U41" s="77">
        <v>1030</v>
      </c>
      <c r="V41" s="76">
        <v>0</v>
      </c>
      <c r="W41" s="77">
        <v>0</v>
      </c>
      <c r="X41" s="76">
        <v>1</v>
      </c>
      <c r="Y41" s="77">
        <v>339</v>
      </c>
      <c r="Z41" s="76">
        <v>0</v>
      </c>
      <c r="AA41" s="77">
        <v>0</v>
      </c>
      <c r="AB41" s="76">
        <v>5</v>
      </c>
      <c r="AC41" s="77">
        <v>840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183.624</v>
      </c>
      <c r="I42" s="77">
        <v>1738.3710517143729</v>
      </c>
      <c r="J42" s="76">
        <v>0</v>
      </c>
      <c r="K42" s="77">
        <v>0</v>
      </c>
      <c r="L42" s="76">
        <v>312.56599999999997</v>
      </c>
      <c r="M42" s="77">
        <v>448.50378480065007</v>
      </c>
      <c r="N42" s="76">
        <v>0</v>
      </c>
      <c r="O42" s="77">
        <v>0</v>
      </c>
      <c r="P42" s="76">
        <v>167.91800000000001</v>
      </c>
      <c r="Q42" s="77">
        <v>1134.2453697638134</v>
      </c>
      <c r="R42" s="76">
        <v>0</v>
      </c>
      <c r="S42" s="77">
        <v>0</v>
      </c>
      <c r="T42" s="76">
        <v>823.14300000000003</v>
      </c>
      <c r="U42" s="77">
        <v>702.93993631726198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0</v>
      </c>
      <c r="AE42" s="77">
        <v>0</v>
      </c>
      <c r="AF42" s="76">
        <v>7673.9319999999998</v>
      </c>
      <c r="AG42" s="77">
        <v>298.34972853551477</v>
      </c>
      <c r="AH42" s="76">
        <v>5.1999999999999998E-2</v>
      </c>
      <c r="AI42" s="77">
        <v>155.09615384615387</v>
      </c>
      <c r="AJ42" s="76">
        <v>0.105</v>
      </c>
      <c r="AK42" s="77">
        <v>84.857142857142861</v>
      </c>
      <c r="AL42" s="76">
        <v>0</v>
      </c>
      <c r="AM42" s="77">
        <v>0</v>
      </c>
      <c r="AN42" s="76">
        <v>13.185</v>
      </c>
      <c r="AO42" s="77">
        <v>568.85657944634056</v>
      </c>
      <c r="AP42" s="76">
        <v>157.83600000000001</v>
      </c>
      <c r="AQ42" s="77">
        <v>185.76421728883145</v>
      </c>
      <c r="AR42" s="76">
        <v>197.11</v>
      </c>
      <c r="AS42" s="77">
        <v>211.94068286743442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0</v>
      </c>
      <c r="BM42" s="77">
        <v>0</v>
      </c>
      <c r="BN42" s="76">
        <v>0</v>
      </c>
      <c r="BO42" s="77">
        <v>0</v>
      </c>
      <c r="BP42" s="76">
        <v>3.2069999999999999</v>
      </c>
      <c r="BQ42" s="77">
        <v>1598.5210477081384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7.6999999999999999E-2</v>
      </c>
      <c r="E43" s="77">
        <v>1956.5194805194806</v>
      </c>
      <c r="F43" s="76">
        <v>0</v>
      </c>
      <c r="G43" s="77">
        <v>0</v>
      </c>
      <c r="H43" s="76">
        <v>0</v>
      </c>
      <c r="I43" s="77">
        <v>0</v>
      </c>
      <c r="J43" s="76">
        <v>0</v>
      </c>
      <c r="K43" s="77">
        <v>0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6.8000000000000005E-2</v>
      </c>
      <c r="S43" s="77">
        <v>1921.3235294117646</v>
      </c>
      <c r="T43" s="76">
        <v>0</v>
      </c>
      <c r="U43" s="77">
        <v>0</v>
      </c>
      <c r="V43" s="76">
        <v>0</v>
      </c>
      <c r="W43" s="77">
        <v>0</v>
      </c>
      <c r="X43" s="76">
        <v>0</v>
      </c>
      <c r="Y43" s="77">
        <v>0</v>
      </c>
      <c r="Z43" s="76">
        <v>0</v>
      </c>
      <c r="AA43" s="77">
        <v>0</v>
      </c>
      <c r="AB43" s="76">
        <v>0</v>
      </c>
      <c r="AC43" s="77">
        <v>0</v>
      </c>
      <c r="AD43" s="76">
        <v>1.0999999999999999E-2</v>
      </c>
      <c r="AE43" s="77">
        <v>384.45454545454544</v>
      </c>
      <c r="AF43" s="76">
        <v>0</v>
      </c>
      <c r="AG43" s="77">
        <v>0</v>
      </c>
      <c r="AH43" s="76">
        <v>7.4870000000000001</v>
      </c>
      <c r="AI43" s="77">
        <v>83.835581674903167</v>
      </c>
      <c r="AJ43" s="76">
        <v>490.6</v>
      </c>
      <c r="AK43" s="77">
        <v>72.088030982470443</v>
      </c>
      <c r="AL43" s="76">
        <v>0</v>
      </c>
      <c r="AM43" s="77">
        <v>0</v>
      </c>
      <c r="AN43" s="76">
        <v>127.449</v>
      </c>
      <c r="AO43" s="77">
        <v>226.07783505559087</v>
      </c>
      <c r="AP43" s="76">
        <v>31.111000000000001</v>
      </c>
      <c r="AQ43" s="77">
        <v>100.20500787502812</v>
      </c>
      <c r="AR43" s="76">
        <v>428.78</v>
      </c>
      <c r="AS43" s="77">
        <v>107.43545407901487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0.18</v>
      </c>
      <c r="BE43" s="77">
        <v>730.40555555555557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8.266</v>
      </c>
      <c r="BM43" s="77">
        <v>436.15654488265181</v>
      </c>
      <c r="BN43" s="76">
        <v>0</v>
      </c>
      <c r="BO43" s="77">
        <v>0</v>
      </c>
      <c r="BP43" s="76">
        <v>0.184</v>
      </c>
      <c r="BQ43" s="77">
        <v>987.29347826086951</v>
      </c>
      <c r="BR43" s="76">
        <v>0</v>
      </c>
      <c r="BS43" s="77">
        <v>0</v>
      </c>
      <c r="BT43" s="76">
        <v>3.0000000000000001E-3</v>
      </c>
      <c r="BU43" s="77">
        <v>1825</v>
      </c>
    </row>
    <row r="44" spans="1:73" ht="12.95" customHeight="1">
      <c r="A44" s="56"/>
      <c r="B44" s="79" t="s">
        <v>77</v>
      </c>
      <c r="C44" s="17">
        <v>31</v>
      </c>
      <c r="D44" s="76">
        <v>0.443</v>
      </c>
      <c r="E44" s="77">
        <v>2251.9571106094809</v>
      </c>
      <c r="F44" s="76">
        <v>0</v>
      </c>
      <c r="G44" s="77">
        <v>0</v>
      </c>
      <c r="H44" s="76">
        <v>0</v>
      </c>
      <c r="I44" s="77">
        <v>0</v>
      </c>
      <c r="J44" s="76">
        <v>184.3</v>
      </c>
      <c r="K44" s="77">
        <v>753.63282691264249</v>
      </c>
      <c r="L44" s="76">
        <v>0</v>
      </c>
      <c r="M44" s="77">
        <v>0</v>
      </c>
      <c r="N44" s="76">
        <v>53.835999999999999</v>
      </c>
      <c r="O44" s="77">
        <v>1251.4985883052232</v>
      </c>
      <c r="P44" s="76">
        <v>0</v>
      </c>
      <c r="Q44" s="77">
        <v>0</v>
      </c>
      <c r="R44" s="76">
        <v>130.215</v>
      </c>
      <c r="S44" s="77">
        <v>1357.0566294205737</v>
      </c>
      <c r="T44" s="76">
        <v>0</v>
      </c>
      <c r="U44" s="77">
        <v>0</v>
      </c>
      <c r="V44" s="76">
        <v>4.923</v>
      </c>
      <c r="W44" s="77">
        <v>950.17103392240517</v>
      </c>
      <c r="X44" s="76">
        <v>0</v>
      </c>
      <c r="Y44" s="77">
        <v>0</v>
      </c>
      <c r="Z44" s="76">
        <v>5.3609999999999998</v>
      </c>
      <c r="AA44" s="77">
        <v>994.38351053907843</v>
      </c>
      <c r="AB44" s="76">
        <v>0</v>
      </c>
      <c r="AC44" s="77">
        <v>0</v>
      </c>
      <c r="AD44" s="76">
        <v>0.14099999999999999</v>
      </c>
      <c r="AE44" s="77">
        <v>696.74468085106378</v>
      </c>
      <c r="AF44" s="76">
        <v>0</v>
      </c>
      <c r="AG44" s="77">
        <v>0</v>
      </c>
      <c r="AH44" s="76">
        <v>0</v>
      </c>
      <c r="AI44" s="77">
        <v>0</v>
      </c>
      <c r="AJ44" s="76">
        <v>0</v>
      </c>
      <c r="AK44" s="77">
        <v>0</v>
      </c>
      <c r="AL44" s="76">
        <v>0</v>
      </c>
      <c r="AM44" s="77">
        <v>0</v>
      </c>
      <c r="AN44" s="76">
        <v>1.7999999999999999E-2</v>
      </c>
      <c r="AO44" s="77">
        <v>427.38888888888886</v>
      </c>
      <c r="AP44" s="76">
        <v>0</v>
      </c>
      <c r="AQ44" s="77">
        <v>0</v>
      </c>
      <c r="AR44" s="76">
        <v>3.4000000000000002E-2</v>
      </c>
      <c r="AS44" s="77">
        <v>419.5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0</v>
      </c>
      <c r="BE44" s="77">
        <v>0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4.1000000000000002E-2</v>
      </c>
      <c r="BM44" s="77">
        <v>956.65853658536594</v>
      </c>
      <c r="BN44" s="76">
        <v>0</v>
      </c>
      <c r="BO44" s="77">
        <v>0</v>
      </c>
      <c r="BP44" s="76">
        <v>2.1999999999999999E-2</v>
      </c>
      <c r="BQ44" s="77">
        <v>968.36363636363637</v>
      </c>
      <c r="BR44" s="76">
        <v>0</v>
      </c>
      <c r="BS44" s="77">
        <v>0</v>
      </c>
      <c r="BT44" s="76">
        <v>0</v>
      </c>
      <c r="BU44" s="77">
        <v>0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3.3000000000000002E-2</v>
      </c>
      <c r="E46" s="77">
        <v>2444.7272727272725</v>
      </c>
      <c r="F46" s="76">
        <v>0</v>
      </c>
      <c r="G46" s="77">
        <v>0</v>
      </c>
      <c r="H46" s="76">
        <v>0</v>
      </c>
      <c r="I46" s="77">
        <v>0</v>
      </c>
      <c r="J46" s="76">
        <v>3.4159999999999999</v>
      </c>
      <c r="K46" s="77">
        <v>778.08811475409834</v>
      </c>
      <c r="L46" s="76">
        <v>0</v>
      </c>
      <c r="M46" s="77">
        <v>0</v>
      </c>
      <c r="N46" s="76">
        <v>0.16800000000000001</v>
      </c>
      <c r="O46" s="77">
        <v>1849</v>
      </c>
      <c r="P46" s="76">
        <v>0</v>
      </c>
      <c r="Q46" s="77">
        <v>0</v>
      </c>
      <c r="R46" s="76">
        <v>10.018000000000001</v>
      </c>
      <c r="S46" s="77">
        <v>1611.5944300259532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1.4</v>
      </c>
      <c r="AE46" s="77">
        <v>1104.2321428571429</v>
      </c>
      <c r="AF46" s="76">
        <v>0</v>
      </c>
      <c r="AG46" s="77">
        <v>0</v>
      </c>
      <c r="AH46" s="76">
        <v>0</v>
      </c>
      <c r="AI46" s="77">
        <v>0</v>
      </c>
      <c r="AJ46" s="76">
        <v>0</v>
      </c>
      <c r="AK46" s="77">
        <v>0</v>
      </c>
      <c r="AL46" s="76">
        <v>0</v>
      </c>
      <c r="AM46" s="77">
        <v>0</v>
      </c>
      <c r="AN46" s="76">
        <v>1.8540000000000001</v>
      </c>
      <c r="AO46" s="77">
        <v>220.49244875943904</v>
      </c>
      <c r="AP46" s="76">
        <v>0.316</v>
      </c>
      <c r="AQ46" s="77">
        <v>94.898734177215189</v>
      </c>
      <c r="AR46" s="76">
        <v>0.22500000000000001</v>
      </c>
      <c r="AS46" s="77">
        <v>112.36888888888889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0</v>
      </c>
      <c r="BE46" s="77">
        <v>0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0.60099999999999998</v>
      </c>
      <c r="BM46" s="77">
        <v>845.25790349417639</v>
      </c>
      <c r="BN46" s="76">
        <v>0</v>
      </c>
      <c r="BO46" s="77">
        <v>0</v>
      </c>
      <c r="BP46" s="76">
        <v>3.1E-2</v>
      </c>
      <c r="BQ46" s="77">
        <v>1120.5806451612902</v>
      </c>
      <c r="BR46" s="76">
        <v>0</v>
      </c>
      <c r="BS46" s="77">
        <v>0</v>
      </c>
      <c r="BT46" s="76">
        <v>4.0000000000000001E-3</v>
      </c>
      <c r="BU46" s="77">
        <v>1379.75</v>
      </c>
    </row>
    <row r="47" spans="1:73" ht="12.95" customHeight="1">
      <c r="A47" s="56"/>
      <c r="B47" s="73" t="s">
        <v>79</v>
      </c>
      <c r="C47" s="17">
        <v>33</v>
      </c>
      <c r="D47" s="76">
        <v>0</v>
      </c>
      <c r="E47" s="77">
        <v>0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0.5</v>
      </c>
      <c r="AE47" s="77">
        <v>432</v>
      </c>
      <c r="AF47" s="76">
        <v>0</v>
      </c>
      <c r="AG47" s="77">
        <v>0</v>
      </c>
      <c r="AH47" s="76">
        <v>0</v>
      </c>
      <c r="AI47" s="77">
        <v>0</v>
      </c>
      <c r="AJ47" s="76">
        <v>65</v>
      </c>
      <c r="AK47" s="77">
        <v>99</v>
      </c>
      <c r="AL47" s="76">
        <v>0</v>
      </c>
      <c r="AM47" s="77">
        <v>0</v>
      </c>
      <c r="AN47" s="76">
        <v>380.5</v>
      </c>
      <c r="AO47" s="77">
        <v>226</v>
      </c>
      <c r="AP47" s="76">
        <v>0</v>
      </c>
      <c r="AQ47" s="77">
        <v>0</v>
      </c>
      <c r="AR47" s="76">
        <v>3005</v>
      </c>
      <c r="AS47" s="77">
        <v>274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0</v>
      </c>
      <c r="BE47" s="77">
        <v>0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1425</v>
      </c>
      <c r="BM47" s="77">
        <v>445.82035087719294</v>
      </c>
      <c r="BN47" s="76">
        <v>0</v>
      </c>
      <c r="BO47" s="77">
        <v>0</v>
      </c>
      <c r="BP47" s="76">
        <v>12.4</v>
      </c>
      <c r="BQ47" s="77">
        <v>477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13.502000000000001</v>
      </c>
      <c r="AE48" s="77">
        <v>262.1437564805214</v>
      </c>
      <c r="AF48" s="76">
        <v>0</v>
      </c>
      <c r="AG48" s="77">
        <v>0</v>
      </c>
      <c r="AH48" s="76">
        <v>0</v>
      </c>
      <c r="AI48" s="77">
        <v>0</v>
      </c>
      <c r="AJ48" s="76">
        <v>0.56699999999999995</v>
      </c>
      <c r="AK48" s="77">
        <v>51.313932980599645</v>
      </c>
      <c r="AL48" s="76">
        <v>0</v>
      </c>
      <c r="AM48" s="77">
        <v>0</v>
      </c>
      <c r="AN48" s="76">
        <v>217.51</v>
      </c>
      <c r="AO48" s="77">
        <v>280.95095397912741</v>
      </c>
      <c r="AP48" s="76">
        <v>0</v>
      </c>
      <c r="AQ48" s="77">
        <v>0</v>
      </c>
      <c r="AR48" s="76">
        <v>122.271</v>
      </c>
      <c r="AS48" s="77">
        <v>129.25454932077108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0.98699999999999999</v>
      </c>
      <c r="BE48" s="77">
        <v>1201.3900709219859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59.511000000000003</v>
      </c>
      <c r="BM48" s="77">
        <v>394.589739711986</v>
      </c>
      <c r="BN48" s="76">
        <v>55.587000000000003</v>
      </c>
      <c r="BO48" s="77">
        <v>615.00242862539801</v>
      </c>
      <c r="BP48" s="76">
        <v>8.6379999999999999</v>
      </c>
      <c r="BQ48" s="77">
        <v>1373.7597823570272</v>
      </c>
      <c r="BR48" s="76">
        <v>0</v>
      </c>
      <c r="BS48" s="77">
        <v>0</v>
      </c>
      <c r="BT48" s="76">
        <v>0.46700000000000003</v>
      </c>
      <c r="BU48" s="77">
        <v>1302.0128479657387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13.394</v>
      </c>
      <c r="AI49" s="77">
        <v>298</v>
      </c>
      <c r="AJ49" s="76">
        <v>0</v>
      </c>
      <c r="AK49" s="77">
        <v>0</v>
      </c>
      <c r="AL49" s="76">
        <v>0</v>
      </c>
      <c r="AM49" s="77">
        <v>0</v>
      </c>
      <c r="AN49" s="76">
        <v>31.809000000000001</v>
      </c>
      <c r="AO49" s="77">
        <v>338</v>
      </c>
      <c r="AP49" s="76">
        <v>0</v>
      </c>
      <c r="AQ49" s="77">
        <v>0</v>
      </c>
      <c r="AR49" s="76">
        <v>7.7990000000000004</v>
      </c>
      <c r="AS49" s="77">
        <v>278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5.0000000000000001E-3</v>
      </c>
      <c r="BE49" s="77">
        <v>700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1.38</v>
      </c>
      <c r="AE50" s="77">
        <v>701</v>
      </c>
      <c r="AF50" s="76">
        <v>0</v>
      </c>
      <c r="AG50" s="77">
        <v>0</v>
      </c>
      <c r="AH50" s="76">
        <v>9.1999999999999998E-2</v>
      </c>
      <c r="AI50" s="77">
        <v>309.44565217391306</v>
      </c>
      <c r="AJ50" s="76">
        <v>0</v>
      </c>
      <c r="AK50" s="77">
        <v>0</v>
      </c>
      <c r="AL50" s="76">
        <v>0.2</v>
      </c>
      <c r="AM50" s="77">
        <v>192.24</v>
      </c>
      <c r="AN50" s="76">
        <v>7.8380000000000001</v>
      </c>
      <c r="AO50" s="77">
        <v>698.74100535850982</v>
      </c>
      <c r="AP50" s="76">
        <v>0.13700000000000001</v>
      </c>
      <c r="AQ50" s="77">
        <v>216.93430656934308</v>
      </c>
      <c r="AR50" s="76">
        <v>31.867999999999999</v>
      </c>
      <c r="AS50" s="77">
        <v>203.72841094514874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12.114000000000001</v>
      </c>
      <c r="BE50" s="77">
        <v>484.75681030212979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9.7070000000000007</v>
      </c>
      <c r="BM50" s="77">
        <v>632.50849902132484</v>
      </c>
      <c r="BN50" s="76">
        <v>0.96699999999999997</v>
      </c>
      <c r="BO50" s="77">
        <v>308.48190279214066</v>
      </c>
      <c r="BP50" s="76">
        <v>16.015999999999998</v>
      </c>
      <c r="BQ50" s="77">
        <v>825.51236263736268</v>
      </c>
      <c r="BR50" s="76">
        <v>0</v>
      </c>
      <c r="BS50" s="77">
        <v>0</v>
      </c>
      <c r="BT50" s="76">
        <v>0.373</v>
      </c>
      <c r="BU50" s="77">
        <v>2021.7131367292222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0.30599999999999999</v>
      </c>
      <c r="E52" s="77">
        <v>984.01960784313712</v>
      </c>
      <c r="F52" s="76">
        <v>0</v>
      </c>
      <c r="G52" s="77">
        <v>0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1.1379999999999999</v>
      </c>
      <c r="S52" s="77">
        <v>774.03602811950782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97.384</v>
      </c>
      <c r="AE52" s="77">
        <v>928.58456214573243</v>
      </c>
      <c r="AF52" s="76">
        <v>0</v>
      </c>
      <c r="AG52" s="77">
        <v>0</v>
      </c>
      <c r="AH52" s="76">
        <v>0</v>
      </c>
      <c r="AI52" s="77">
        <v>0</v>
      </c>
      <c r="AJ52" s="76">
        <v>75.555999999999997</v>
      </c>
      <c r="AK52" s="77">
        <v>70.810604055270261</v>
      </c>
      <c r="AL52" s="76">
        <v>0</v>
      </c>
      <c r="AM52" s="77">
        <v>0</v>
      </c>
      <c r="AN52" s="76">
        <v>21.516999999999999</v>
      </c>
      <c r="AO52" s="77">
        <v>78.005344611237632</v>
      </c>
      <c r="AP52" s="76">
        <v>143.58099999999999</v>
      </c>
      <c r="AQ52" s="77">
        <v>74.350568668556434</v>
      </c>
      <c r="AR52" s="76">
        <v>0.49</v>
      </c>
      <c r="AS52" s="77">
        <v>225.21428571428572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1.6E-2</v>
      </c>
      <c r="BE52" s="77">
        <v>569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32.74</v>
      </c>
      <c r="BM52" s="77">
        <v>658.14282223579721</v>
      </c>
      <c r="BN52" s="76">
        <v>1E-3</v>
      </c>
      <c r="BO52" s="77">
        <v>652</v>
      </c>
      <c r="BP52" s="76">
        <v>2.5760000000000001</v>
      </c>
      <c r="BQ52" s="77">
        <v>505.3621894409938</v>
      </c>
      <c r="BR52" s="76">
        <v>0</v>
      </c>
      <c r="BS52" s="77">
        <v>0</v>
      </c>
      <c r="BT52" s="76">
        <v>2E-3</v>
      </c>
      <c r="BU52" s="77">
        <v>702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258.51400000000001</v>
      </c>
      <c r="AE53" s="77">
        <v>204.87451356599641</v>
      </c>
      <c r="AF53" s="76">
        <v>0</v>
      </c>
      <c r="AG53" s="77">
        <v>0</v>
      </c>
      <c r="AH53" s="76">
        <v>0</v>
      </c>
      <c r="AI53" s="77">
        <v>0</v>
      </c>
      <c r="AJ53" s="76">
        <v>33.311</v>
      </c>
      <c r="AK53" s="77">
        <v>81.628170874485903</v>
      </c>
      <c r="AL53" s="76">
        <v>0</v>
      </c>
      <c r="AM53" s="77">
        <v>0</v>
      </c>
      <c r="AN53" s="76">
        <v>421.99299999999999</v>
      </c>
      <c r="AO53" s="77">
        <v>361.07455810878378</v>
      </c>
      <c r="AP53" s="76">
        <v>0.55200000000000005</v>
      </c>
      <c r="AQ53" s="77">
        <v>226.95652173913044</v>
      </c>
      <c r="AR53" s="76">
        <v>503.65300000000002</v>
      </c>
      <c r="AS53" s="77">
        <v>331.45777747774758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0.28399999999999997</v>
      </c>
      <c r="BE53" s="77">
        <v>538.09859154929586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139.893</v>
      </c>
      <c r="BM53" s="77">
        <v>804.15680555853407</v>
      </c>
      <c r="BN53" s="76">
        <v>0.22700000000000001</v>
      </c>
      <c r="BO53" s="77">
        <v>260.96035242290748</v>
      </c>
      <c r="BP53" s="76">
        <v>1.788</v>
      </c>
      <c r="BQ53" s="77">
        <v>772.36353467561526</v>
      </c>
      <c r="BR53" s="76">
        <v>0</v>
      </c>
      <c r="BS53" s="77">
        <v>0</v>
      </c>
      <c r="BT53" s="76">
        <v>6.0999999999999999E-2</v>
      </c>
      <c r="BU53" s="77">
        <v>2065.2786885245905</v>
      </c>
    </row>
    <row r="54" spans="1:73" ht="12.95" customHeight="1">
      <c r="A54" s="56"/>
      <c r="B54" s="73" t="s">
        <v>85</v>
      </c>
      <c r="C54" s="17">
        <v>39</v>
      </c>
      <c r="D54" s="76">
        <v>0.127</v>
      </c>
      <c r="E54" s="77">
        <v>3780.4251968503941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3.7999999999999999E-2</v>
      </c>
      <c r="S54" s="77">
        <v>243.44736842105263</v>
      </c>
      <c r="T54" s="76">
        <v>0</v>
      </c>
      <c r="U54" s="77">
        <v>0</v>
      </c>
      <c r="V54" s="76">
        <v>0.15</v>
      </c>
      <c r="W54" s="77">
        <v>424.8</v>
      </c>
      <c r="X54" s="76">
        <v>0</v>
      </c>
      <c r="Y54" s="77">
        <v>0</v>
      </c>
      <c r="Z54" s="76">
        <v>2E-3</v>
      </c>
      <c r="AA54" s="77">
        <v>1350</v>
      </c>
      <c r="AB54" s="76">
        <v>0</v>
      </c>
      <c r="AC54" s="77">
        <v>0</v>
      </c>
      <c r="AD54" s="76">
        <v>0.105</v>
      </c>
      <c r="AE54" s="77">
        <v>363.49523809523811</v>
      </c>
      <c r="AF54" s="76">
        <v>0</v>
      </c>
      <c r="AG54" s="77">
        <v>0</v>
      </c>
      <c r="AH54" s="76">
        <v>0.496</v>
      </c>
      <c r="AI54" s="77">
        <v>164.39516129032259</v>
      </c>
      <c r="AJ54" s="76">
        <v>1.1579999999999999</v>
      </c>
      <c r="AK54" s="77">
        <v>58.476683937823836</v>
      </c>
      <c r="AL54" s="76">
        <v>0</v>
      </c>
      <c r="AM54" s="77">
        <v>0</v>
      </c>
      <c r="AN54" s="76">
        <v>584.27800000000002</v>
      </c>
      <c r="AO54" s="77">
        <v>296.69740089477955</v>
      </c>
      <c r="AP54" s="76">
        <v>13.742000000000001</v>
      </c>
      <c r="AQ54" s="77">
        <v>91.708048319021984</v>
      </c>
      <c r="AR54" s="76">
        <v>956.19399999999996</v>
      </c>
      <c r="AS54" s="77">
        <v>331.76241327596705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0.124</v>
      </c>
      <c r="BE54" s="77">
        <v>827.41935483870964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10.766999999999999</v>
      </c>
      <c r="BM54" s="77">
        <v>691.77607504411628</v>
      </c>
      <c r="BN54" s="76">
        <v>0</v>
      </c>
      <c r="BO54" s="77">
        <v>0</v>
      </c>
      <c r="BP54" s="76">
        <v>11.173</v>
      </c>
      <c r="BQ54" s="77">
        <v>784.3851248545601</v>
      </c>
      <c r="BR54" s="76">
        <v>0</v>
      </c>
      <c r="BS54" s="77">
        <v>0</v>
      </c>
      <c r="BT54" s="76">
        <v>0.61899999999999999</v>
      </c>
      <c r="BU54" s="77">
        <v>1940.16155088853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1.6160000000000001</v>
      </c>
      <c r="AE55" s="77">
        <v>140.27970297029702</v>
      </c>
      <c r="AF55" s="76">
        <v>0</v>
      </c>
      <c r="AG55" s="77">
        <v>0</v>
      </c>
      <c r="AH55" s="76">
        <v>48.24</v>
      </c>
      <c r="AI55" s="77">
        <v>73.43843283582089</v>
      </c>
      <c r="AJ55" s="76">
        <v>153.22499999999999</v>
      </c>
      <c r="AK55" s="77">
        <v>95.94001631587534</v>
      </c>
      <c r="AL55" s="76">
        <v>0</v>
      </c>
      <c r="AM55" s="77">
        <v>0</v>
      </c>
      <c r="AN55" s="76">
        <v>980.154</v>
      </c>
      <c r="AO55" s="77">
        <v>242.13445030066703</v>
      </c>
      <c r="AP55" s="76">
        <v>0.53300000000000003</v>
      </c>
      <c r="AQ55" s="77">
        <v>89.945590994371486</v>
      </c>
      <c r="AR55" s="76">
        <v>2278.8139999999999</v>
      </c>
      <c r="AS55" s="77">
        <v>314.8622037603771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1.268</v>
      </c>
      <c r="BE55" s="77">
        <v>602.60252365930603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173.42400000000001</v>
      </c>
      <c r="BM55" s="77">
        <v>261.70638435280006</v>
      </c>
      <c r="BN55" s="76">
        <v>0</v>
      </c>
      <c r="BO55" s="77">
        <v>0</v>
      </c>
      <c r="BP55" s="76">
        <v>6.0970000000000004</v>
      </c>
      <c r="BQ55" s="77">
        <v>463.69329178284403</v>
      </c>
      <c r="BR55" s="76">
        <v>0</v>
      </c>
      <c r="BS55" s="77">
        <v>0</v>
      </c>
      <c r="BT55" s="76">
        <v>0</v>
      </c>
      <c r="BU55" s="77">
        <v>0</v>
      </c>
    </row>
    <row r="56" spans="1:73" ht="12.95" customHeight="1">
      <c r="A56" s="56"/>
      <c r="B56" s="73" t="s">
        <v>87</v>
      </c>
      <c r="C56" s="17">
        <v>41</v>
      </c>
      <c r="D56" s="76">
        <v>45.845999999999997</v>
      </c>
      <c r="E56" s="77">
        <v>2863.0920472887492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17.873000000000001</v>
      </c>
      <c r="AE56" s="77">
        <v>624.00167850948367</v>
      </c>
      <c r="AF56" s="76">
        <v>0</v>
      </c>
      <c r="AG56" s="77">
        <v>0</v>
      </c>
      <c r="AH56" s="76">
        <v>519.59900000000005</v>
      </c>
      <c r="AI56" s="77">
        <v>84.815476935098019</v>
      </c>
      <c r="AJ56" s="76">
        <v>732.61</v>
      </c>
      <c r="AK56" s="77">
        <v>81.741749361870561</v>
      </c>
      <c r="AL56" s="76">
        <v>0</v>
      </c>
      <c r="AM56" s="77">
        <v>0</v>
      </c>
      <c r="AN56" s="76">
        <v>494.72800000000001</v>
      </c>
      <c r="AO56" s="77">
        <v>267.77810231076472</v>
      </c>
      <c r="AP56" s="76">
        <v>59.072000000000003</v>
      </c>
      <c r="AQ56" s="77">
        <v>151.41024512459373</v>
      </c>
      <c r="AR56" s="76">
        <v>778.65200000000004</v>
      </c>
      <c r="AS56" s="77">
        <v>258.78551907655793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1.3260000000000001</v>
      </c>
      <c r="BE56" s="77">
        <v>777.99095022624431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248.309</v>
      </c>
      <c r="BM56" s="77">
        <v>819.4221232416063</v>
      </c>
      <c r="BN56" s="76">
        <v>2.72</v>
      </c>
      <c r="BO56" s="77">
        <v>551.99117647058824</v>
      </c>
      <c r="BP56" s="76">
        <v>49.43</v>
      </c>
      <c r="BQ56" s="77">
        <v>822.0135747521748</v>
      </c>
      <c r="BR56" s="76">
        <v>0</v>
      </c>
      <c r="BS56" s="77">
        <v>0</v>
      </c>
      <c r="BT56" s="76">
        <v>0.67700000000000005</v>
      </c>
      <c r="BU56" s="77">
        <v>1571.6602658788775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1.2E-2</v>
      </c>
      <c r="K58" s="77">
        <v>459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2.3E-2</v>
      </c>
      <c r="S58" s="77">
        <v>845.21739130434787</v>
      </c>
      <c r="T58" s="76">
        <v>0</v>
      </c>
      <c r="U58" s="77">
        <v>0</v>
      </c>
      <c r="V58" s="76">
        <v>0</v>
      </c>
      <c r="W58" s="77">
        <v>0</v>
      </c>
      <c r="X58" s="76">
        <v>0</v>
      </c>
      <c r="Y58" s="77">
        <v>0</v>
      </c>
      <c r="Z58" s="76">
        <v>8.3000000000000004E-2</v>
      </c>
      <c r="AA58" s="77">
        <v>756</v>
      </c>
      <c r="AB58" s="76">
        <v>0</v>
      </c>
      <c r="AC58" s="77">
        <v>0</v>
      </c>
      <c r="AD58" s="76">
        <v>3.5249999999999999</v>
      </c>
      <c r="AE58" s="77">
        <v>270.72765957446808</v>
      </c>
      <c r="AF58" s="76">
        <v>0</v>
      </c>
      <c r="AG58" s="77">
        <v>0</v>
      </c>
      <c r="AH58" s="76">
        <v>889.05200000000002</v>
      </c>
      <c r="AI58" s="77">
        <v>80.153543324799898</v>
      </c>
      <c r="AJ58" s="76">
        <v>102.94199999999999</v>
      </c>
      <c r="AK58" s="77">
        <v>97.901031648889671</v>
      </c>
      <c r="AL58" s="76">
        <v>28</v>
      </c>
      <c r="AM58" s="77">
        <v>113.55428571428571</v>
      </c>
      <c r="AN58" s="76">
        <v>468.93700000000001</v>
      </c>
      <c r="AO58" s="77">
        <v>243.91127166335775</v>
      </c>
      <c r="AP58" s="76">
        <v>24.972000000000001</v>
      </c>
      <c r="AQ58" s="77">
        <v>116.20422873618452</v>
      </c>
      <c r="AR58" s="76">
        <v>657.84799999999996</v>
      </c>
      <c r="AS58" s="77">
        <v>376.97593061011054</v>
      </c>
      <c r="AT58" s="76">
        <v>0</v>
      </c>
      <c r="AU58" s="77">
        <v>0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0.78600000000000003</v>
      </c>
      <c r="BE58" s="77">
        <v>451.64885496183206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282.23</v>
      </c>
      <c r="BM58" s="77">
        <v>537.822223009602</v>
      </c>
      <c r="BN58" s="76">
        <v>4.8440000000000003</v>
      </c>
      <c r="BO58" s="77">
        <v>135.30553261767136</v>
      </c>
      <c r="BP58" s="76">
        <v>9.3849999999999998</v>
      </c>
      <c r="BQ58" s="77">
        <v>516.83953116675548</v>
      </c>
      <c r="BR58" s="76">
        <v>0</v>
      </c>
      <c r="BS58" s="77">
        <v>0</v>
      </c>
      <c r="BT58" s="76">
        <v>1.2E-2</v>
      </c>
      <c r="BU58" s="77">
        <v>432</v>
      </c>
    </row>
    <row r="59" spans="1:73" ht="12.95" customHeight="1">
      <c r="A59" s="56"/>
      <c r="B59" s="73" t="s">
        <v>89</v>
      </c>
      <c r="C59" s="17">
        <v>43</v>
      </c>
      <c r="D59" s="76">
        <v>0.77200000000000002</v>
      </c>
      <c r="E59" s="77">
        <v>2146.2901554404148</v>
      </c>
      <c r="F59" s="76">
        <v>0</v>
      </c>
      <c r="G59" s="77">
        <v>0</v>
      </c>
      <c r="H59" s="76">
        <v>0</v>
      </c>
      <c r="I59" s="77">
        <v>0</v>
      </c>
      <c r="J59" s="76">
        <v>0</v>
      </c>
      <c r="K59" s="77">
        <v>0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0.26400000000000001</v>
      </c>
      <c r="S59" s="77">
        <v>1316.5757575757575</v>
      </c>
      <c r="T59" s="76">
        <v>0</v>
      </c>
      <c r="U59" s="77">
        <v>0</v>
      </c>
      <c r="V59" s="76">
        <v>8.2000000000000003E-2</v>
      </c>
      <c r="W59" s="77">
        <v>634.82926829268297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4.5999999999999999E-2</v>
      </c>
      <c r="AE59" s="77">
        <v>680.86956521739125</v>
      </c>
      <c r="AF59" s="76">
        <v>0</v>
      </c>
      <c r="AG59" s="77">
        <v>0</v>
      </c>
      <c r="AH59" s="76">
        <v>303.16699999999997</v>
      </c>
      <c r="AI59" s="77">
        <v>70.833230529708047</v>
      </c>
      <c r="AJ59" s="76">
        <v>225.25899999999999</v>
      </c>
      <c r="AK59" s="77">
        <v>66.275070030498227</v>
      </c>
      <c r="AL59" s="76">
        <v>0</v>
      </c>
      <c r="AM59" s="77">
        <v>0</v>
      </c>
      <c r="AN59" s="76">
        <v>24.149000000000001</v>
      </c>
      <c r="AO59" s="77">
        <v>346.23197647935734</v>
      </c>
      <c r="AP59" s="76">
        <v>3.3380000000000001</v>
      </c>
      <c r="AQ59" s="77">
        <v>213.66596764529658</v>
      </c>
      <c r="AR59" s="76">
        <v>10.429</v>
      </c>
      <c r="AS59" s="77">
        <v>222.29274139418928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3.5000000000000003E-2</v>
      </c>
      <c r="BE59" s="77">
        <v>1508.9142857142858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25.652000000000001</v>
      </c>
      <c r="BM59" s="77">
        <v>790.94998440667393</v>
      </c>
      <c r="BN59" s="76">
        <v>0.46</v>
      </c>
      <c r="BO59" s="77">
        <v>713.8326086956522</v>
      </c>
      <c r="BP59" s="76">
        <v>3.8130000000000002</v>
      </c>
      <c r="BQ59" s="77">
        <v>1526.9205350118018</v>
      </c>
      <c r="BR59" s="76">
        <v>0</v>
      </c>
      <c r="BS59" s="77">
        <v>0</v>
      </c>
      <c r="BT59" s="76">
        <v>0.59699999999999998</v>
      </c>
      <c r="BU59" s="77">
        <v>2074.0820770519263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0</v>
      </c>
      <c r="S60" s="77">
        <v>0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0</v>
      </c>
      <c r="AE60" s="77">
        <v>0</v>
      </c>
      <c r="AF60" s="76">
        <v>0</v>
      </c>
      <c r="AG60" s="77">
        <v>0</v>
      </c>
      <c r="AH60" s="76">
        <v>1669.576</v>
      </c>
      <c r="AI60" s="77">
        <v>62.775870041255985</v>
      </c>
      <c r="AJ60" s="76">
        <v>2736.7159999999999</v>
      </c>
      <c r="AK60" s="77">
        <v>68.140938994035182</v>
      </c>
      <c r="AL60" s="76">
        <v>0</v>
      </c>
      <c r="AM60" s="77">
        <v>0</v>
      </c>
      <c r="AN60" s="76">
        <v>272.73200000000003</v>
      </c>
      <c r="AO60" s="77">
        <v>61.460668348415297</v>
      </c>
      <c r="AP60" s="76">
        <v>22.016999999999999</v>
      </c>
      <c r="AQ60" s="77">
        <v>75.235726938274965</v>
      </c>
      <c r="AR60" s="76">
        <v>89.903000000000006</v>
      </c>
      <c r="AS60" s="77">
        <v>94.832408262238189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0</v>
      </c>
      <c r="BE60" s="77">
        <v>0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0.219</v>
      </c>
      <c r="BM60" s="77">
        <v>410.27397260273972</v>
      </c>
      <c r="BN60" s="76">
        <v>0</v>
      </c>
      <c r="BO60" s="77">
        <v>0</v>
      </c>
      <c r="BP60" s="76">
        <v>0.127</v>
      </c>
      <c r="BQ60" s="77">
        <v>591.96062992125985</v>
      </c>
      <c r="BR60" s="76">
        <v>0</v>
      </c>
      <c r="BS60" s="77">
        <v>0</v>
      </c>
      <c r="BT60" s="76">
        <v>7.0000000000000001E-3</v>
      </c>
      <c r="BU60" s="77">
        <v>1526.2857142857142</v>
      </c>
    </row>
    <row r="61" spans="1:73" ht="12.95" customHeight="1">
      <c r="A61" s="56"/>
      <c r="B61" s="73" t="s">
        <v>91</v>
      </c>
      <c r="C61" s="17">
        <v>45</v>
      </c>
      <c r="D61" s="76">
        <v>0</v>
      </c>
      <c r="E61" s="77">
        <v>0</v>
      </c>
      <c r="F61" s="76">
        <v>0</v>
      </c>
      <c r="G61" s="77">
        <v>0</v>
      </c>
      <c r="H61" s="76">
        <v>0</v>
      </c>
      <c r="I61" s="77">
        <v>0</v>
      </c>
      <c r="J61" s="76">
        <v>2.2970000000000002</v>
      </c>
      <c r="K61" s="77">
        <v>703.67740531127561</v>
      </c>
      <c r="L61" s="76">
        <v>0</v>
      </c>
      <c r="M61" s="77">
        <v>0</v>
      </c>
      <c r="N61" s="76">
        <v>1.641</v>
      </c>
      <c r="O61" s="77">
        <v>2131.4320536258379</v>
      </c>
      <c r="P61" s="76">
        <v>0</v>
      </c>
      <c r="Q61" s="77">
        <v>0</v>
      </c>
      <c r="R61" s="76">
        <v>51.103999999999999</v>
      </c>
      <c r="S61" s="77">
        <v>1835.3931394802755</v>
      </c>
      <c r="T61" s="76">
        <v>0</v>
      </c>
      <c r="U61" s="77">
        <v>0</v>
      </c>
      <c r="V61" s="76">
        <v>0.93400000000000005</v>
      </c>
      <c r="W61" s="77">
        <v>846.16702355460382</v>
      </c>
      <c r="X61" s="76">
        <v>0</v>
      </c>
      <c r="Y61" s="77">
        <v>0</v>
      </c>
      <c r="Z61" s="76">
        <v>1.361</v>
      </c>
      <c r="AA61" s="77">
        <v>869.51800146950768</v>
      </c>
      <c r="AB61" s="76">
        <v>0</v>
      </c>
      <c r="AC61" s="77">
        <v>0</v>
      </c>
      <c r="AD61" s="76">
        <v>0.73499999999999999</v>
      </c>
      <c r="AE61" s="77">
        <v>350.64761904761906</v>
      </c>
      <c r="AF61" s="76">
        <v>0</v>
      </c>
      <c r="AG61" s="77">
        <v>0</v>
      </c>
      <c r="AH61" s="76">
        <v>0</v>
      </c>
      <c r="AI61" s="77">
        <v>0</v>
      </c>
      <c r="AJ61" s="76">
        <v>0</v>
      </c>
      <c r="AK61" s="77">
        <v>0</v>
      </c>
      <c r="AL61" s="76">
        <v>0</v>
      </c>
      <c r="AM61" s="77">
        <v>0</v>
      </c>
      <c r="AN61" s="76">
        <v>2.1999999999999999E-2</v>
      </c>
      <c r="AO61" s="77">
        <v>1080.2272727272727</v>
      </c>
      <c r="AP61" s="76">
        <v>0</v>
      </c>
      <c r="AQ61" s="77">
        <v>0</v>
      </c>
      <c r="AR61" s="76">
        <v>2.1999999999999999E-2</v>
      </c>
      <c r="AS61" s="77">
        <v>97.227272727272734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0.03</v>
      </c>
      <c r="BM61" s="77">
        <v>778.1</v>
      </c>
      <c r="BN61" s="76">
        <v>1.4E-2</v>
      </c>
      <c r="BO61" s="77">
        <v>520.35714285714289</v>
      </c>
      <c r="BP61" s="76">
        <v>1.2999999999999999E-2</v>
      </c>
      <c r="BQ61" s="77">
        <v>1092.9230769230769</v>
      </c>
      <c r="BR61" s="76">
        <v>0</v>
      </c>
      <c r="BS61" s="77">
        <v>0</v>
      </c>
      <c r="BT61" s="76">
        <v>1.2999999999999999E-2</v>
      </c>
      <c r="BU61" s="77">
        <v>966.15384615384619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3.5000000000000003E-2</v>
      </c>
      <c r="K62" s="77">
        <v>324.91428571428571</v>
      </c>
      <c r="L62" s="76">
        <v>0.53900000000000003</v>
      </c>
      <c r="M62" s="77">
        <v>115.21335807050093</v>
      </c>
      <c r="N62" s="76">
        <v>0.154</v>
      </c>
      <c r="O62" s="77">
        <v>1040.409090909091</v>
      </c>
      <c r="P62" s="76">
        <v>0</v>
      </c>
      <c r="Q62" s="77">
        <v>0</v>
      </c>
      <c r="R62" s="76">
        <v>2.669</v>
      </c>
      <c r="S62" s="77">
        <v>427.78868490071187</v>
      </c>
      <c r="T62" s="76">
        <v>195.30799999999999</v>
      </c>
      <c r="U62" s="77">
        <v>475.6817744280828</v>
      </c>
      <c r="V62" s="76">
        <v>7.6999999999999999E-2</v>
      </c>
      <c r="W62" s="77">
        <v>414.64935064935065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0.76100000000000001</v>
      </c>
      <c r="AE62" s="77">
        <v>672.22339027595274</v>
      </c>
      <c r="AF62" s="76">
        <v>3724.1190000000001</v>
      </c>
      <c r="AG62" s="77">
        <v>276.1665612726124</v>
      </c>
      <c r="AH62" s="76">
        <v>1052.4179999999999</v>
      </c>
      <c r="AI62" s="77">
        <v>80.730440756429473</v>
      </c>
      <c r="AJ62" s="76">
        <v>28.004000000000001</v>
      </c>
      <c r="AK62" s="77">
        <v>85.179010141408369</v>
      </c>
      <c r="AL62" s="76">
        <v>0</v>
      </c>
      <c r="AM62" s="77">
        <v>0</v>
      </c>
      <c r="AN62" s="76">
        <v>5.0000000000000001E-3</v>
      </c>
      <c r="AO62" s="77">
        <v>1452.6</v>
      </c>
      <c r="AP62" s="76">
        <v>734.5</v>
      </c>
      <c r="AQ62" s="77">
        <v>180.076115724983</v>
      </c>
      <c r="AR62" s="76">
        <v>571.71400000000006</v>
      </c>
      <c r="AS62" s="77">
        <v>248.15674795439676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1.2130000000000001</v>
      </c>
      <c r="BM62" s="77">
        <v>817.49464138499582</v>
      </c>
      <c r="BN62" s="76">
        <v>0</v>
      </c>
      <c r="BO62" s="77">
        <v>0</v>
      </c>
      <c r="BP62" s="76">
        <v>3.5999999999999997E-2</v>
      </c>
      <c r="BQ62" s="77">
        <v>1441.5</v>
      </c>
      <c r="BR62" s="76">
        <v>0</v>
      </c>
      <c r="BS62" s="77">
        <v>0</v>
      </c>
      <c r="BT62" s="76">
        <v>0</v>
      </c>
      <c r="BU62" s="77">
        <v>0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621.54999999999995</v>
      </c>
      <c r="U64" s="77">
        <v>496.39239481940308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0</v>
      </c>
      <c r="AE64" s="77">
        <v>0</v>
      </c>
      <c r="AF64" s="76">
        <v>2958.364</v>
      </c>
      <c r="AG64" s="77">
        <v>277.36018015362544</v>
      </c>
      <c r="AH64" s="76">
        <v>0</v>
      </c>
      <c r="AI64" s="77">
        <v>0</v>
      </c>
      <c r="AJ64" s="76">
        <v>0</v>
      </c>
      <c r="AK64" s="77">
        <v>0</v>
      </c>
      <c r="AL64" s="76">
        <v>0</v>
      </c>
      <c r="AM64" s="77">
        <v>0</v>
      </c>
      <c r="AN64" s="76">
        <v>0</v>
      </c>
      <c r="AO64" s="77">
        <v>0</v>
      </c>
      <c r="AP64" s="76">
        <v>10.404</v>
      </c>
      <c r="AQ64" s="77">
        <v>28.537389465590156</v>
      </c>
      <c r="AR64" s="76">
        <v>2E-3</v>
      </c>
      <c r="AS64" s="77">
        <v>486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0.44600000000000001</v>
      </c>
      <c r="BM64" s="77">
        <v>1132.6165919282512</v>
      </c>
      <c r="BN64" s="76">
        <v>0</v>
      </c>
      <c r="BO64" s="77">
        <v>0</v>
      </c>
      <c r="BP64" s="76">
        <v>3.2000000000000001E-2</v>
      </c>
      <c r="BQ64" s="77">
        <v>543.375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6.1420000000000003</v>
      </c>
      <c r="E65" s="77">
        <v>2787.3116248778902</v>
      </c>
      <c r="F65" s="76">
        <v>0</v>
      </c>
      <c r="G65" s="77">
        <v>0</v>
      </c>
      <c r="H65" s="76">
        <v>0</v>
      </c>
      <c r="I65" s="77">
        <v>0</v>
      </c>
      <c r="J65" s="76">
        <v>13.429</v>
      </c>
      <c r="K65" s="77">
        <v>812.82642043339035</v>
      </c>
      <c r="L65" s="76">
        <v>0</v>
      </c>
      <c r="M65" s="77">
        <v>0</v>
      </c>
      <c r="N65" s="76">
        <v>3.5590000000000002</v>
      </c>
      <c r="O65" s="77">
        <v>2307.3613374543415</v>
      </c>
      <c r="P65" s="76">
        <v>0</v>
      </c>
      <c r="Q65" s="77">
        <v>0</v>
      </c>
      <c r="R65" s="76">
        <v>18.798999999999999</v>
      </c>
      <c r="S65" s="77">
        <v>1252.0898983988511</v>
      </c>
      <c r="T65" s="76">
        <v>0</v>
      </c>
      <c r="U65" s="77">
        <v>0</v>
      </c>
      <c r="V65" s="76">
        <v>0.54800000000000004</v>
      </c>
      <c r="W65" s="77">
        <v>1020.4653284671533</v>
      </c>
      <c r="X65" s="76">
        <v>0</v>
      </c>
      <c r="Y65" s="77">
        <v>0</v>
      </c>
      <c r="Z65" s="76">
        <v>1.3069999999999999</v>
      </c>
      <c r="AA65" s="77">
        <v>1112.052027543994</v>
      </c>
      <c r="AB65" s="76">
        <v>0</v>
      </c>
      <c r="AC65" s="77">
        <v>0</v>
      </c>
      <c r="AD65" s="76">
        <v>190.46299999999999</v>
      </c>
      <c r="AE65" s="77">
        <v>563.64115339987291</v>
      </c>
      <c r="AF65" s="76">
        <v>0</v>
      </c>
      <c r="AG65" s="77">
        <v>0</v>
      </c>
      <c r="AH65" s="76">
        <v>50.265000000000001</v>
      </c>
      <c r="AI65" s="77">
        <v>398.64038595444146</v>
      </c>
      <c r="AJ65" s="76">
        <v>4.7809999999999997</v>
      </c>
      <c r="AK65" s="77">
        <v>147.39364149759464</v>
      </c>
      <c r="AL65" s="76">
        <v>0</v>
      </c>
      <c r="AM65" s="77">
        <v>0</v>
      </c>
      <c r="AN65" s="76">
        <v>25.478000000000002</v>
      </c>
      <c r="AO65" s="77">
        <v>445.04054478373502</v>
      </c>
      <c r="AP65" s="76">
        <v>3.8980000000000001</v>
      </c>
      <c r="AQ65" s="77">
        <v>193.71241662390972</v>
      </c>
      <c r="AR65" s="76">
        <v>16.904</v>
      </c>
      <c r="AS65" s="77">
        <v>388.52928300993847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101.88</v>
      </c>
      <c r="BM65" s="77">
        <v>962.36984687868073</v>
      </c>
      <c r="BN65" s="76">
        <v>2.1619999999999999</v>
      </c>
      <c r="BO65" s="77">
        <v>945.83580018501391</v>
      </c>
      <c r="BP65" s="76">
        <v>5.7069999999999999</v>
      </c>
      <c r="BQ65" s="77">
        <v>1493.8768179428771</v>
      </c>
      <c r="BR65" s="76">
        <v>0</v>
      </c>
      <c r="BS65" s="77">
        <v>0</v>
      </c>
      <c r="BT65" s="76">
        <v>1.256</v>
      </c>
      <c r="BU65" s="77">
        <v>2502.5676751592359</v>
      </c>
    </row>
    <row r="66" spans="1:73" ht="12.95" customHeight="1">
      <c r="A66" s="56"/>
      <c r="B66" s="73" t="s">
        <v>95</v>
      </c>
      <c r="C66" s="17">
        <v>49</v>
      </c>
      <c r="D66" s="76">
        <v>0</v>
      </c>
      <c r="E66" s="77">
        <v>0</v>
      </c>
      <c r="F66" s="76">
        <v>0</v>
      </c>
      <c r="G66" s="77">
        <v>0</v>
      </c>
      <c r="H66" s="76">
        <v>0</v>
      </c>
      <c r="I66" s="77">
        <v>0</v>
      </c>
      <c r="J66" s="76">
        <v>56.395000000000003</v>
      </c>
      <c r="K66" s="77">
        <v>537.12157106126426</v>
      </c>
      <c r="L66" s="76">
        <v>0</v>
      </c>
      <c r="M66" s="77">
        <v>0</v>
      </c>
      <c r="N66" s="76">
        <v>11.368</v>
      </c>
      <c r="O66" s="77">
        <v>1085.829609429979</v>
      </c>
      <c r="P66" s="76">
        <v>0</v>
      </c>
      <c r="Q66" s="77">
        <v>0</v>
      </c>
      <c r="R66" s="76">
        <v>17.204000000000001</v>
      </c>
      <c r="S66" s="77">
        <v>1243.8467798186468</v>
      </c>
      <c r="T66" s="76">
        <v>0</v>
      </c>
      <c r="U66" s="77">
        <v>0</v>
      </c>
      <c r="V66" s="76">
        <v>0.157</v>
      </c>
      <c r="W66" s="77">
        <v>1034.3057324840763</v>
      </c>
      <c r="X66" s="76">
        <v>0</v>
      </c>
      <c r="Y66" s="77">
        <v>0</v>
      </c>
      <c r="Z66" s="76">
        <v>2.6150000000000002</v>
      </c>
      <c r="AA66" s="77">
        <v>985.08298279158703</v>
      </c>
      <c r="AB66" s="76">
        <v>0</v>
      </c>
      <c r="AC66" s="77">
        <v>0</v>
      </c>
      <c r="AD66" s="76">
        <v>0.91100000000000003</v>
      </c>
      <c r="AE66" s="77">
        <v>433.79473106476399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3.7999999999999999E-2</v>
      </c>
      <c r="BI66" s="77">
        <v>345.39473684210526</v>
      </c>
      <c r="BJ66" s="76">
        <v>0</v>
      </c>
      <c r="BK66" s="77">
        <v>0</v>
      </c>
      <c r="BL66" s="76">
        <v>0</v>
      </c>
      <c r="BM66" s="77">
        <v>0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0</v>
      </c>
      <c r="BU66" s="77">
        <v>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8E08-A094-43AC-98A7-FDC3D0CF438A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45658</v>
      </c>
      <c r="F6" s="94">
        <v>45292</v>
      </c>
      <c r="G6" s="95" t="s">
        <v>135</v>
      </c>
      <c r="H6" s="93">
        <v>45658</v>
      </c>
      <c r="I6" s="94">
        <v>45292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136</v>
      </c>
      <c r="F7" s="99" t="s">
        <v>136</v>
      </c>
      <c r="G7" s="100" t="s">
        <v>137</v>
      </c>
      <c r="H7" s="99" t="s">
        <v>136</v>
      </c>
      <c r="I7" s="99" t="s">
        <v>136</v>
      </c>
      <c r="J7" s="101" t="s">
        <v>137</v>
      </c>
    </row>
    <row r="8" spans="1:10" ht="15" customHeight="1">
      <c r="A8" s="23"/>
      <c r="B8" s="23"/>
      <c r="C8" s="23"/>
      <c r="D8" s="28"/>
      <c r="E8" s="102"/>
      <c r="F8" s="102"/>
      <c r="G8" s="103" t="s">
        <v>138</v>
      </c>
      <c r="H8" s="102"/>
      <c r="I8" s="102"/>
      <c r="J8" s="103" t="s">
        <v>138</v>
      </c>
    </row>
    <row r="9" spans="1:10" ht="15" customHeight="1">
      <c r="A9" s="23"/>
      <c r="B9" s="24" t="s">
        <v>96</v>
      </c>
      <c r="C9" s="24"/>
      <c r="D9" s="28">
        <v>1</v>
      </c>
      <c r="E9" s="104">
        <v>4263.2640000000001</v>
      </c>
      <c r="F9" s="104">
        <v>3529.7919999999999</v>
      </c>
      <c r="G9" s="105">
        <f>IF(ISERR(E9/F9*100),"-",E9/F9*100)</f>
        <v>120.77946802531142</v>
      </c>
      <c r="H9" s="104">
        <v>2508.9573859371599</v>
      </c>
      <c r="I9" s="104">
        <v>2598.4242986555582</v>
      </c>
      <c r="J9" s="105">
        <f>IF(ISERR(H9/I9*100),"-",H9/I9*100)</f>
        <v>96.55687822944509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5494.4560000000001</v>
      </c>
      <c r="F11" s="104">
        <v>4815.4319999999998</v>
      </c>
      <c r="G11" s="105">
        <f>IF(ISERR(E11/F11*100),"-",E11/F11*100)</f>
        <v>114.10099862276117</v>
      </c>
      <c r="H11" s="104">
        <v>1852.2687678270606</v>
      </c>
      <c r="I11" s="104">
        <v>1633.4078431592429</v>
      </c>
      <c r="J11" s="105">
        <f>IF(ISERR(H11/I11*100),"-",H11/I11*100)</f>
        <v>113.39903720827675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19937.906999999999</v>
      </c>
      <c r="F12" s="104">
        <v>14630.431</v>
      </c>
      <c r="G12" s="105">
        <f>IF(ISERR(E12/F12*100),"-",E12/F12*100)</f>
        <v>136.27696272242423</v>
      </c>
      <c r="H12" s="104">
        <v>445.1612646202031</v>
      </c>
      <c r="I12" s="104">
        <v>435.5577761858143</v>
      </c>
      <c r="J12" s="105">
        <f>IF(ISERR(H12/I12*100),"-",H12/I12*100)</f>
        <v>102.20487130742714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12360.957</v>
      </c>
      <c r="F13" s="104">
        <v>3734.3240000000001</v>
      </c>
      <c r="G13" s="105">
        <f>IF(ISERR(E13/F13*100),"-",E13/F13*100)</f>
        <v>331.0092268373071</v>
      </c>
      <c r="H13" s="104">
        <v>352.34166844848664</v>
      </c>
      <c r="I13" s="104">
        <v>451.85635552780104</v>
      </c>
      <c r="J13" s="105">
        <f>IF(ISERR(H13/I13*100),"-",H13/I13*100)</f>
        <v>77.9764772893204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1265.124</v>
      </c>
      <c r="F15" s="104">
        <v>1957.9559999999999</v>
      </c>
      <c r="G15" s="105">
        <f t="shared" ref="G14:G15" si="0">IF(ISERR(E15/F15*100),"-",E15/F15*100)</f>
        <v>64.614526577716774</v>
      </c>
      <c r="H15" s="104">
        <v>1778.5517285262156</v>
      </c>
      <c r="I15" s="104">
        <v>1568.9484426616327</v>
      </c>
      <c r="J15" s="105">
        <f t="shared" ref="J14:J15" si="1">IF(ISERR(H15/I15*100),"-",H15/I15*100)</f>
        <v>113.3594756950077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13174.887000000001</v>
      </c>
      <c r="F16" s="104">
        <v>13352.14</v>
      </c>
      <c r="G16" s="105">
        <f t="shared" ref="G16" si="2">IF(ISERR(E16/F16*100),"-",E16/F16*100)</f>
        <v>98.672474974049123</v>
      </c>
      <c r="H16" s="104">
        <v>990.62421909197417</v>
      </c>
      <c r="I16" s="104">
        <v>952.23860939145334</v>
      </c>
      <c r="J16" s="105">
        <f t="shared" ref="J16" si="3">IF(ISERR(H16/I16*100),"-",H16/I16*100)</f>
        <v>104.03109150605141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7301.7659999999996</v>
      </c>
      <c r="F17" s="104">
        <v>5159.6059999999998</v>
      </c>
      <c r="G17" s="105">
        <f t="shared" ref="G17" si="4">IF(ISERR(E17/F17*100),"-",E17/F17*100)</f>
        <v>141.51789884731508</v>
      </c>
      <c r="H17" s="104">
        <v>951.34816234867014</v>
      </c>
      <c r="I17" s="104">
        <v>1118.7183412841989</v>
      </c>
      <c r="J17" s="105">
        <f t="shared" ref="J17" si="5">IF(ISERR(H17/I17*100),"-",H17/I17*100)</f>
        <v>85.039113710837952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14905.316999999999</v>
      </c>
      <c r="F18" s="104">
        <v>14416.833000000001</v>
      </c>
      <c r="G18" s="105">
        <f t="shared" ref="G18" si="6">IF(ISERR(E18/F18*100),"-",E18/F18*100)</f>
        <v>103.3882892310676</v>
      </c>
      <c r="H18" s="104">
        <v>548.26154331370481</v>
      </c>
      <c r="I18" s="104">
        <v>539.46764514786298</v>
      </c>
      <c r="J18" s="105">
        <f t="shared" ref="J18" si="7">IF(ISERR(H18/I18*100),"-",H18/I18*100)</f>
        <v>101.63010668849873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388.91899999999998</v>
      </c>
      <c r="F19" s="104">
        <v>513.24099999999999</v>
      </c>
      <c r="G19" s="105">
        <f t="shared" ref="G19" si="8">IF(ISERR(E19/F19*100),"-",E19/F19*100)</f>
        <v>75.77707159014966</v>
      </c>
      <c r="H19" s="104">
        <v>782.71599741848559</v>
      </c>
      <c r="I19" s="104">
        <v>670.94221233299754</v>
      </c>
      <c r="J19" s="105">
        <f t="shared" ref="J19" si="9">IF(ISERR(H19/I19*100),"-",H19/I19*100)</f>
        <v>116.6592268351739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33.023000000000003</v>
      </c>
      <c r="F21" s="104">
        <v>58.707000000000001</v>
      </c>
      <c r="G21" s="105">
        <f t="shared" ref="G20:G21" si="10">IF(ISERR(E21/F21*100),"-",E21/F21*100)</f>
        <v>56.250532304495202</v>
      </c>
      <c r="H21" s="104">
        <v>634.55652121248829</v>
      </c>
      <c r="I21" s="104">
        <v>673.04936378966738</v>
      </c>
      <c r="J21" s="105">
        <f t="shared" ref="J20:J21" si="11">IF(ISERR(H21/I21*100),"-",H21/I21*100)</f>
        <v>94.280829215788643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1940.646</v>
      </c>
      <c r="F22" s="104">
        <v>2119.7069999999999</v>
      </c>
      <c r="G22" s="105">
        <f t="shared" ref="G22" si="12">IF(ISERR(E22/F22*100),"-",E22/F22*100)</f>
        <v>91.552558914982114</v>
      </c>
      <c r="H22" s="104">
        <v>1334.5560071234011</v>
      </c>
      <c r="I22" s="104">
        <v>1241.1759158223283</v>
      </c>
      <c r="J22" s="105">
        <f t="shared" ref="J22" si="13">IF(ISERR(H22/I22*100),"-",H22/I22*100)</f>
        <v>107.52351782778548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402.45400000000001</v>
      </c>
      <c r="F23" s="104">
        <v>463.91</v>
      </c>
      <c r="G23" s="105">
        <f t="shared" ref="G23" si="14">IF(ISERR(E23/F23*100),"-",E23/F23*100)</f>
        <v>86.752602875557756</v>
      </c>
      <c r="H23" s="104">
        <v>1053.3129276886302</v>
      </c>
      <c r="I23" s="104">
        <v>890.98700178914021</v>
      </c>
      <c r="J23" s="105">
        <f t="shared" ref="J23" si="15">IF(ISERR(H23/I23*100),"-",H23/I23*100)</f>
        <v>118.21866374857686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18605.986000000001</v>
      </c>
      <c r="F24" s="104">
        <v>51371.540999999997</v>
      </c>
      <c r="G24" s="105">
        <f t="shared" ref="G24" si="16">IF(ISERR(E24/F24*100),"-",E24/F24*100)</f>
        <v>36.21846967759835</v>
      </c>
      <c r="H24" s="104">
        <v>556.69419293339251</v>
      </c>
      <c r="I24" s="104">
        <v>329.4910819397067</v>
      </c>
      <c r="J24" s="105">
        <f t="shared" ref="J24" si="17">IF(ISERR(H24/I24*100),"-",H24/I24*100)</f>
        <v>168.95576950251464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146612.26699999999</v>
      </c>
      <c r="F25" s="104">
        <v>161940.85</v>
      </c>
      <c r="G25" s="105">
        <f t="shared" ref="G25" si="18">IF(ISERR(E25/F25*100),"-",E25/F25*100)</f>
        <v>90.534455636116519</v>
      </c>
      <c r="H25" s="104">
        <v>271.46768669773041</v>
      </c>
      <c r="I25" s="104">
        <v>254.9631421163962</v>
      </c>
      <c r="J25" s="105">
        <f t="shared" ref="J25" si="19">IF(ISERR(H25/I25*100),"-",H25/I25*100)</f>
        <v>106.47330608037437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493938.21899999998</v>
      </c>
      <c r="F27" s="104">
        <v>452058.49599999998</v>
      </c>
      <c r="G27" s="105">
        <f t="shared" ref="G26:G27" si="20">IF(ISERR(E27/F27*100),"-",E27/F27*100)</f>
        <v>109.26422650399653</v>
      </c>
      <c r="H27" s="104">
        <v>50.970622971776962</v>
      </c>
      <c r="I27" s="104">
        <v>72.550626897188096</v>
      </c>
      <c r="J27" s="105">
        <f t="shared" ref="J26:J27" si="21">IF(ISERR(H27/I27*100),"-",H27/I27*100)</f>
        <v>70.255248164854208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26825.279999999999</v>
      </c>
      <c r="F28" s="104">
        <v>36100.993000000002</v>
      </c>
      <c r="G28" s="105">
        <f t="shared" ref="G28" si="22">IF(ISERR(E28/F28*100),"-",E28/F28*100)</f>
        <v>74.306210912259388</v>
      </c>
      <c r="H28" s="104">
        <v>68.883210054098228</v>
      </c>
      <c r="I28" s="104">
        <v>85.900860289355478</v>
      </c>
      <c r="J28" s="105">
        <f t="shared" ref="J28" si="23">IF(ISERR(H28/I28*100),"-",H28/I28*100)</f>
        <v>80.189196967371913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4842.3040000000001</v>
      </c>
      <c r="F29" s="104">
        <v>12623.721</v>
      </c>
      <c r="G29" s="105">
        <f t="shared" ref="G29" si="24">IF(ISERR(E29/F29*100),"-",E29/F29*100)</f>
        <v>38.358769177487368</v>
      </c>
      <c r="H29" s="104">
        <v>40.82965257860721</v>
      </c>
      <c r="I29" s="104">
        <v>82.279283976570781</v>
      </c>
      <c r="J29" s="105">
        <f t="shared" ref="J29" si="25">IF(ISERR(H29/I29*100),"-",H29/I29*100)</f>
        <v>49.623247317312028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51744.828000000001</v>
      </c>
      <c r="F30" s="104">
        <v>56366.750999999997</v>
      </c>
      <c r="G30" s="105">
        <f t="shared" ref="G30" si="26">IF(ISERR(E30/F30*100),"-",E30/F30*100)</f>
        <v>91.800267146850473</v>
      </c>
      <c r="H30" s="104">
        <v>262.90502463357302</v>
      </c>
      <c r="I30" s="104">
        <v>251.87626272800429</v>
      </c>
      <c r="J30" s="105">
        <f t="shared" ref="J30" si="27">IF(ISERR(H30/I30*100),"-",H30/I30*100)</f>
        <v>104.37864282490108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8012.4110000000001</v>
      </c>
      <c r="F31" s="104">
        <v>7466.3040000000001</v>
      </c>
      <c r="G31" s="105">
        <f t="shared" ref="G31" si="28">IF(ISERR(E31/F31*100),"-",E31/F31*100)</f>
        <v>107.31428830114606</v>
      </c>
      <c r="H31" s="104">
        <v>130.44115997045085</v>
      </c>
      <c r="I31" s="104">
        <v>126.72935002378688</v>
      </c>
      <c r="J31" s="105">
        <f t="shared" ref="J31" si="29">IF(ISERR(H31/I31*100),"-",H31/I31*100)</f>
        <v>102.92892683973149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198993.16699999999</v>
      </c>
      <c r="F33" s="104">
        <v>185106.55600000001</v>
      </c>
      <c r="G33" s="105">
        <f t="shared" ref="G32:G33" si="30">IF(ISERR(E33/F33*100),"-",E33/F33*100)</f>
        <v>107.50195525219537</v>
      </c>
      <c r="H33" s="104">
        <v>137.25952410717701</v>
      </c>
      <c r="I33" s="104">
        <v>130.1914898249201</v>
      </c>
      <c r="J33" s="105">
        <f t="shared" ref="J32:J33" si="31">IF(ISERR(H33/I33*100),"-",H33/I33*100)</f>
        <v>105.42895260800988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55418.19</v>
      </c>
      <c r="F34" s="104">
        <v>33513.785000000003</v>
      </c>
      <c r="G34" s="105">
        <f t="shared" ref="G34" si="32">IF(ISERR(E34/F34*100),"-",E34/F34*100)</f>
        <v>165.35938868140377</v>
      </c>
      <c r="H34" s="104">
        <v>352.78615432947197</v>
      </c>
      <c r="I34" s="104">
        <v>468.22096784949832</v>
      </c>
      <c r="J34" s="105">
        <f t="shared" ref="J34" si="33">IF(ISERR(H34/I34*100),"-",H34/I34*100)</f>
        <v>75.346081989832854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29008.845000000001</v>
      </c>
      <c r="F35" s="104">
        <v>27981.613000000001</v>
      </c>
      <c r="G35" s="105">
        <f t="shared" ref="G35" si="34">IF(ISERR(E35/F35*100),"-",E35/F35*100)</f>
        <v>103.67109644465458</v>
      </c>
      <c r="H35" s="104">
        <v>273.97413592302621</v>
      </c>
      <c r="I35" s="104">
        <v>238.5944060122624</v>
      </c>
      <c r="J35" s="105">
        <f t="shared" ref="J35" si="35">IF(ISERR(H35/I35*100),"-",H35/I35*100)</f>
        <v>114.82839874667702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82426.159</v>
      </c>
      <c r="F36" s="104">
        <v>76518.476999999999</v>
      </c>
      <c r="G36" s="105">
        <f t="shared" ref="G36" si="36">IF(ISERR(E36/F36*100),"-",E36/F36*100)</f>
        <v>107.72059537985838</v>
      </c>
      <c r="H36" s="104">
        <v>60.865662077011251</v>
      </c>
      <c r="I36" s="104">
        <v>52.032655328464003</v>
      </c>
      <c r="J36" s="105">
        <f t="shared" ref="J36" si="37">IF(ISERR(H36/I36*100),"-",H36/I36*100)</f>
        <v>116.97589079932122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7357.6580000000004</v>
      </c>
      <c r="F39" s="104">
        <v>14034.641</v>
      </c>
      <c r="G39" s="105">
        <f t="shared" ref="G38:G39" si="40">IF(ISERR(E39/F39*100),"-",E39/F39*100)</f>
        <v>52.424981871641748</v>
      </c>
      <c r="H39" s="104">
        <v>264.48943440969936</v>
      </c>
      <c r="I39" s="104">
        <v>155.35532458578743</v>
      </c>
      <c r="J39" s="105">
        <f t="shared" ref="J38:J39" si="41">IF(ISERR(H39/I39*100),"-",H39/I39*100)</f>
        <v>170.2480652754505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10206.171</v>
      </c>
      <c r="F40" s="104">
        <v>9739.4330000000009</v>
      </c>
      <c r="G40" s="105">
        <f t="shared" ref="G40" si="42">IF(ISERR(E40/F40*100),"-",E40/F40*100)</f>
        <v>104.79225022647623</v>
      </c>
      <c r="H40" s="104">
        <v>719.63096160156431</v>
      </c>
      <c r="I40" s="104">
        <v>791.50741742358093</v>
      </c>
      <c r="J40" s="105">
        <f t="shared" ref="J40" si="43">IF(ISERR(H40/I40*100),"-",H40/I40*100)</f>
        <v>90.919042040568598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795.70399999999995</v>
      </c>
      <c r="F41" s="104">
        <v>795.21600000000001</v>
      </c>
      <c r="G41" s="105">
        <f t="shared" ref="G41" si="44">IF(ISERR(E41/F41*100),"-",E41/F41*100)</f>
        <v>100.06136697450754</v>
      </c>
      <c r="H41" s="104">
        <v>1275.5111850637927</v>
      </c>
      <c r="I41" s="104">
        <v>1679.4038148125792</v>
      </c>
      <c r="J41" s="105">
        <f t="shared" ref="J41" si="45">IF(ISERR(H41/I41*100),"-",H41/I41*100)</f>
        <v>75.95023744817081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212.60599999999999</v>
      </c>
      <c r="F42" s="104">
        <v>1.1910000000000001</v>
      </c>
      <c r="G42" s="105">
        <f t="shared" ref="G42" si="46">IF(ISERR(E42/F42*100),"-",E42/F42*100)</f>
        <v>17851.049538203191</v>
      </c>
      <c r="H42" s="104">
        <v>692.19137747758771</v>
      </c>
      <c r="I42" s="104">
        <v>343.96221662468514</v>
      </c>
      <c r="J42" s="105">
        <f t="shared" ref="J42" si="47">IF(ISERR(H42/I42*100),"-",H42/I42*100)</f>
        <v>201.24052701778967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5662</v>
      </c>
      <c r="F43" s="104">
        <v>3884</v>
      </c>
      <c r="G43" s="105">
        <f t="shared" ref="G43" si="48">IF(ISERR(E43/F43*100),"-",E43/F43*100)</f>
        <v>145.77754891864058</v>
      </c>
      <c r="H43" s="104">
        <v>685.43200282585667</v>
      </c>
      <c r="I43" s="104">
        <v>700.54608650875377</v>
      </c>
      <c r="J43" s="105">
        <f t="shared" ref="J43" si="49">IF(ISERR(H43/I43*100),"-",H43/I43*100)</f>
        <v>97.842528282725866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29525.258999999998</v>
      </c>
      <c r="F45" s="104">
        <v>26452.315999999999</v>
      </c>
      <c r="G45" s="105">
        <f t="shared" ref="G44:G45" si="50">IF(ISERR(E45/F45*100),"-",E45/F45*100)</f>
        <v>111.61691475332442</v>
      </c>
      <c r="H45" s="104">
        <v>421.74767513470414</v>
      </c>
      <c r="I45" s="104">
        <v>335.48235273614608</v>
      </c>
      <c r="J45" s="105">
        <f t="shared" ref="J44:J45" si="51">IF(ISERR(H45/I45*100),"-",H45/I45*100)</f>
        <v>125.71381823663464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9209.4220000000005</v>
      </c>
      <c r="F46" s="104">
        <v>8378.3220000000001</v>
      </c>
      <c r="G46" s="105">
        <f t="shared" ref="G46" si="52">IF(ISERR(E46/F46*100),"-",E46/F46*100)</f>
        <v>109.91964739478861</v>
      </c>
      <c r="H46" s="104">
        <v>229.6223283068145</v>
      </c>
      <c r="I46" s="104">
        <v>239.13355717290409</v>
      </c>
      <c r="J46" s="105">
        <f t="shared" ref="J46" si="53">IF(ISERR(H46/I46*100),"-",H46/I46*100)</f>
        <v>96.022628953236975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2873.1709999999998</v>
      </c>
      <c r="F47" s="104">
        <v>3041.02</v>
      </c>
      <c r="G47" s="105">
        <f t="shared" ref="G47" si="54">IF(ISERR(E47/F47*100),"-",E47/F47*100)</f>
        <v>94.480503252198261</v>
      </c>
      <c r="H47" s="104">
        <v>728.4244568109591</v>
      </c>
      <c r="I47" s="104">
        <v>698.67412414255739</v>
      </c>
      <c r="J47" s="105">
        <f t="shared" ref="J47" si="55">IF(ISERR(H47/I47*100),"-",H47/I47*100)</f>
        <v>104.25811285123984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69.165000000000006</v>
      </c>
      <c r="F48" s="104">
        <v>46.372999999999998</v>
      </c>
      <c r="G48" s="105">
        <f t="shared" ref="G48" si="56">IF(ISERR(E48/F48*100),"-",E48/F48*100)</f>
        <v>149.1492894572273</v>
      </c>
      <c r="H48" s="104">
        <v>1503.0310995445675</v>
      </c>
      <c r="I48" s="104">
        <v>1570.3886313156363</v>
      </c>
      <c r="J48" s="105">
        <f t="shared" ref="J48" si="57">IF(ISERR(H48/I48*100),"-",H48/I48*100)</f>
        <v>95.710773089675371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3698.8020000000001</v>
      </c>
      <c r="F49" s="104">
        <v>5026.0469999999996</v>
      </c>
      <c r="G49" s="105">
        <f t="shared" ref="G49" si="58">IF(ISERR(E49/F49*100),"-",E49/F49*100)</f>
        <v>73.592666363844188</v>
      </c>
      <c r="H49" s="104">
        <v>924.15428427907193</v>
      </c>
      <c r="I49" s="104">
        <v>988.79007279478287</v>
      </c>
      <c r="J49" s="105">
        <f t="shared" ref="J49" si="59">IF(ISERR(H49/I49*100),"-",H49/I49*100)</f>
        <v>93.463143462492511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2026-01-08T11:33:28Z</dcterms:created>
  <dcterms:modified xsi:type="dcterms:W3CDTF">2026-01-08T11:33:37Z</dcterms:modified>
</cp:coreProperties>
</file>