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6\month\"/>
    </mc:Choice>
  </mc:AlternateContent>
  <xr:revisionPtr revIDLastSave="0" documentId="8_{E9457889-D3D7-461D-A6A5-9C1A9AD47CA5}" xr6:coauthVersionLast="47" xr6:coauthVersionMax="47" xr10:uidLastSave="{00000000-0000-0000-0000-000000000000}"/>
  <bookViews>
    <workbookView xWindow="-120" yWindow="-120" windowWidth="29040" windowHeight="15720" xr2:uid="{37845E66-BEBE-435E-BBB5-5F44D07FC00D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<sst xmlns="http://schemas.openxmlformats.org/spreadsheetml/2006/main" count="249" uniqueCount="139">
  <si>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</si>
  <si>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</si>
  <si>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</si>
  <si>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</si>
  <si>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</si>
  <si>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</si>
  <si>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</si>
  <si>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</si>
  <si>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</si>
  <si>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</si>
  <si>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</si>
  <si>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</si>
  <si>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</si>
  <si>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</si>
  <si>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</si>
  <si>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</si>
  <si>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</si>
  <si>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</si>
  <si>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</si>
  <si>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</si>
  <si>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</si>
  <si>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</si>
  <si>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</si>
  <si>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</si>
  <si>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</si>
  <si>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</si>
  <si>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</si>
  <si>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</si>
  <si>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</si>
  <si>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</si>
  <si>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</si>
  <si>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</si>
  <si>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</si>
  <si>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</si>
  <si>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</si>
  <si>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</si>
  <si>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</si>
  <si>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</si>
  <si>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</si>
  <si>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</si>
  <si>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</si>
  <si>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</si>
  <si>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</si>
  <si>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</si>
  <si>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</si>
  <si>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</si>
  <si>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</si>
  <si>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</si>
  <si>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</si>
  <si>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</si>
  <si>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</si>
  <si>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</si>
  <si>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</si>
  <si>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</si>
  <si>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</si>
  <si>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</si>
  <si>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</si>
  <si>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</si>
  <si>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</si>
  <si>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</si>
  <si>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</si>
  <si>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</si>
  <si>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</si>
  <si>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</si>
  <si>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</si>
  <si>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</si>
  <si>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</si>
  <si>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</si>
  <si>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</si>
  <si>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</si>
  <si>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</si>
  <si>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</si>
  <si>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</si>
  <si>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</si>
  <si>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</si>
  <si>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</si>
  <si>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</si>
  <si>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</si>
  <si>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</si>
  <si>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</si>
  <si>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</si>
  <si>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</si>
  <si>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</si>
  <si>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</si>
  <si>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</si>
  <si>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</si>
  <si>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</si>
  <si>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</si>
  <si>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</si>
  <si>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</si>
  <si>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</si>
  <si>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</si>
  <si>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</si>
  <si>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</si>
  <si>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</si>
  <si>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</si>
  <si>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</si>
  <si>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</si>
  <si>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</si>
  <si>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</si>
  <si>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</si>
  <si>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</si>
  <si>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</si>
  <si>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</si>
  <si>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</si>
  <si>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</si>
  <si>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</si>
  <si>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</si>
  <si>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</si>
  <si>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</si>
  <si>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</si>
  <si>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</si>
  <si>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</si>
  <si>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</si>
  <si>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</si>
  <si>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</si>
  <si>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</si>
  <si>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</si>
  <si>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</si>
  <si>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</si>
  <si>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</si>
  <si>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</si>
  <si>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</si>
  <si>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</si>
  <si>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</si>
  <si>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</si>
  <si>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</si>
  <si>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</si>
  <si>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</si>
  <si>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</si>
  <si>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</si>
  <si>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</si>
  <si>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</si>
  <si>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</si>
  <si>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</si>
  <si>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</si>
  <si>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</si>
  <si>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</si>
  <si>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1月～1月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</si>
</sst>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0CDE5259-6C7E-4C2B-A49E-AC4372B4BF01}"/>
    <cellStyle name="標準_月別結果表" xfId="1" xr:uid="{9B04D282-E74C-44B5-A967-A648D0D237F1}"/>
    <cellStyle name="標準_新出力帳票集「変更後」" xfId="3" xr:uid="{68D4D0CE-2DE6-4330-8E7C-E94BC8891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8D76C38-0973-4752-87BD-FDAFBB7871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11031FE-CCBA-4BDD-8E2E-9CFF99004A2F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CB81B2-B174-429D-B4FD-A43D164274D4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.5\share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/fdss_root/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2189-630C-4E3E-8C4F-F52189CA4219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45658</v>
      </c>
      <c r="B12" s="31">
        <v>45658</v>
      </c>
      <c r="C12" s="32">
        <v>45658</v>
      </c>
      <c r="D12" s="33">
        <v>236.947</v>
      </c>
      <c r="E12" s="33">
        <v>0</v>
      </c>
      <c r="F12" s="33">
        <v>948.94</v>
      </c>
      <c r="G12" s="33">
        <v>1335.422</v>
      </c>
      <c r="H12" s="33">
        <v>300.11599999999999</v>
      </c>
      <c r="I12" s="33">
        <v>131.85300000000001</v>
      </c>
      <c r="J12" s="33">
        <v>1259.816</v>
      </c>
      <c r="K12" s="33">
        <v>305.42399999999998</v>
      </c>
      <c r="L12" s="33">
        <v>2010.24</v>
      </c>
      <c r="M12" s="33">
        <v>37.950000000000003</v>
      </c>
      <c r="N12" s="33">
        <v>1.5569999999999999</v>
      </c>
      <c r="O12" s="33">
        <v>213.929</v>
      </c>
      <c r="P12" s="33">
        <v>82.555999999999997</v>
      </c>
      <c r="Q12" s="33">
        <v>55.378999999999998</v>
      </c>
      <c r="R12" s="33">
        <v>9554.2330000000002</v>
      </c>
      <c r="S12" s="33">
        <v>49189.142</v>
      </c>
      <c r="T12" s="33">
        <v>862.46799999999996</v>
      </c>
      <c r="U12" s="33">
        <v>484.26299999999998</v>
      </c>
      <c r="V12" s="33">
        <v>2639.5279999999998</v>
      </c>
      <c r="W12" s="33">
        <v>1575.8209999999999</v>
      </c>
      <c r="X12" s="33">
        <v>29956.929</v>
      </c>
      <c r="Y12" s="33">
        <v>0.44500000000000001</v>
      </c>
      <c r="Z12" s="33">
        <v>4898.78</v>
      </c>
      <c r="AA12" s="33">
        <v>7647.1450000000004</v>
      </c>
      <c r="AB12" s="33">
        <v>0</v>
      </c>
      <c r="AC12" s="33">
        <v>529.36500000000001</v>
      </c>
      <c r="AD12" s="33">
        <v>247.16900000000001</v>
      </c>
      <c r="AE12" s="33">
        <v>61</v>
      </c>
      <c r="AF12" s="33">
        <v>0.23100000000000001</v>
      </c>
      <c r="AG12" s="33">
        <v>0</v>
      </c>
      <c r="AH12" s="33">
        <v>756.83900000000006</v>
      </c>
      <c r="AI12" s="33">
        <v>538.07399999999996</v>
      </c>
      <c r="AJ12" s="33">
        <v>138.37899999999999</v>
      </c>
      <c r="AK12" s="33">
        <v>10.374000000000001</v>
      </c>
      <c r="AL12" s="33">
        <v>602.37099999999998</v>
      </c>
    </row>
    <row r="13" spans="1:38" ht="15.95" customHeight="1">
      <c r="A13" s="30"/>
      <c r="B13" s="31"/>
      <c r="C13" s="32">
        <v>45689</v>
      </c>
      <c r="D13" s="33">
        <v>194.35400000000001</v>
      </c>
      <c r="E13" s="33">
        <v>0</v>
      </c>
      <c r="F13" s="33">
        <v>300.72800000000001</v>
      </c>
      <c r="G13" s="33">
        <v>869.57899999999995</v>
      </c>
      <c r="H13" s="33">
        <v>126.289</v>
      </c>
      <c r="I13" s="33">
        <v>75.358999999999995</v>
      </c>
      <c r="J13" s="33">
        <v>1271.2940000000001</v>
      </c>
      <c r="K13" s="33">
        <v>272.85500000000002</v>
      </c>
      <c r="L13" s="33">
        <v>2301.36</v>
      </c>
      <c r="M13" s="33">
        <v>56.518999999999998</v>
      </c>
      <c r="N13" s="33">
        <v>0</v>
      </c>
      <c r="O13" s="33">
        <v>133.79599999999999</v>
      </c>
      <c r="P13" s="33">
        <v>21.055</v>
      </c>
      <c r="Q13" s="33">
        <v>198.73599999999999</v>
      </c>
      <c r="R13" s="33">
        <v>11314.404</v>
      </c>
      <c r="S13" s="33">
        <v>39864.194000000003</v>
      </c>
      <c r="T13" s="33">
        <v>605.71199999999999</v>
      </c>
      <c r="U13" s="33">
        <v>25.530999999999999</v>
      </c>
      <c r="V13" s="33">
        <v>3042.181</v>
      </c>
      <c r="W13" s="33">
        <v>805.92899999999997</v>
      </c>
      <c r="X13" s="33">
        <v>22309.669000000002</v>
      </c>
      <c r="Y13" s="33">
        <v>0.01</v>
      </c>
      <c r="Z13" s="33">
        <v>4004.6489999999999</v>
      </c>
      <c r="AA13" s="33">
        <v>2863.5940000000001</v>
      </c>
      <c r="AB13" s="33">
        <v>0</v>
      </c>
      <c r="AC13" s="33">
        <v>918.10199999999998</v>
      </c>
      <c r="AD13" s="33">
        <v>137.352</v>
      </c>
      <c r="AE13" s="33">
        <v>88.263999999999996</v>
      </c>
      <c r="AF13" s="33">
        <v>0.222</v>
      </c>
      <c r="AG13" s="33">
        <v>0</v>
      </c>
      <c r="AH13" s="33">
        <v>423.697</v>
      </c>
      <c r="AI13" s="33">
        <v>583.20100000000002</v>
      </c>
      <c r="AJ13" s="33">
        <v>104.235</v>
      </c>
      <c r="AK13" s="33">
        <v>5.0970000000000004</v>
      </c>
      <c r="AL13" s="33">
        <v>178.79300000000001</v>
      </c>
    </row>
    <row r="14" spans="1:38" ht="15.95" customHeight="1">
      <c r="A14" s="30"/>
      <c r="B14" s="31"/>
      <c r="C14" s="32">
        <v>45717</v>
      </c>
      <c r="D14" s="33">
        <v>345.53199999999998</v>
      </c>
      <c r="E14" s="33">
        <v>0</v>
      </c>
      <c r="F14" s="33">
        <v>761.87800000000004</v>
      </c>
      <c r="G14" s="33">
        <v>1178.3610000000001</v>
      </c>
      <c r="H14" s="33">
        <v>221.92</v>
      </c>
      <c r="I14" s="33">
        <v>69.501000000000005</v>
      </c>
      <c r="J14" s="33">
        <v>2063.0070000000001</v>
      </c>
      <c r="K14" s="33">
        <v>257.80200000000002</v>
      </c>
      <c r="L14" s="33">
        <v>1463.067</v>
      </c>
      <c r="M14" s="33">
        <v>57.533999999999999</v>
      </c>
      <c r="N14" s="33">
        <v>3.5960000000000001</v>
      </c>
      <c r="O14" s="33">
        <v>176.04900000000001</v>
      </c>
      <c r="P14" s="33">
        <v>41.323999999999998</v>
      </c>
      <c r="Q14" s="33">
        <v>884.298</v>
      </c>
      <c r="R14" s="33">
        <v>7405.3459999999995</v>
      </c>
      <c r="S14" s="33">
        <v>63332.303</v>
      </c>
      <c r="T14" s="33">
        <v>757.17</v>
      </c>
      <c r="U14" s="33">
        <v>805.298</v>
      </c>
      <c r="V14" s="33">
        <v>2415.6750000000002</v>
      </c>
      <c r="W14" s="33">
        <v>416.53699999999998</v>
      </c>
      <c r="X14" s="33">
        <v>11638.073</v>
      </c>
      <c r="Y14" s="33">
        <v>0</v>
      </c>
      <c r="Z14" s="33">
        <v>3414.4050000000002</v>
      </c>
      <c r="AA14" s="33">
        <v>7362.1729999999998</v>
      </c>
      <c r="AB14" s="33">
        <v>0</v>
      </c>
      <c r="AC14" s="33">
        <v>373.846</v>
      </c>
      <c r="AD14" s="33">
        <v>104.158</v>
      </c>
      <c r="AE14" s="33">
        <v>0</v>
      </c>
      <c r="AF14" s="33">
        <v>0.94199999999999995</v>
      </c>
      <c r="AG14" s="33">
        <v>0</v>
      </c>
      <c r="AH14" s="33">
        <v>2239.3150000000001</v>
      </c>
      <c r="AI14" s="33">
        <v>1078.5429999999999</v>
      </c>
      <c r="AJ14" s="33">
        <v>270.06099999999998</v>
      </c>
      <c r="AK14" s="33">
        <v>6.34</v>
      </c>
      <c r="AL14" s="33">
        <v>201.60499999999999</v>
      </c>
    </row>
    <row r="15" spans="1:38" ht="15.95" customHeight="1">
      <c r="A15" s="30"/>
      <c r="B15" s="31"/>
      <c r="C15" s="32">
        <v>45748</v>
      </c>
      <c r="D15" s="33">
        <v>510.72399999999999</v>
      </c>
      <c r="E15" s="33">
        <v>0</v>
      </c>
      <c r="F15" s="33">
        <v>13.531000000000001</v>
      </c>
      <c r="G15" s="33">
        <v>895.16</v>
      </c>
      <c r="H15" s="33">
        <v>34.462000000000003</v>
      </c>
      <c r="I15" s="33">
        <v>45.56</v>
      </c>
      <c r="J15" s="33">
        <v>1398.645</v>
      </c>
      <c r="K15" s="33">
        <v>341.34100000000001</v>
      </c>
      <c r="L15" s="33">
        <v>1152.557</v>
      </c>
      <c r="M15" s="33">
        <v>45.71</v>
      </c>
      <c r="N15" s="33">
        <v>5</v>
      </c>
      <c r="O15" s="33">
        <v>162.928</v>
      </c>
      <c r="P15" s="33">
        <v>14.064</v>
      </c>
      <c r="Q15" s="33">
        <v>1807.3420000000001</v>
      </c>
      <c r="R15" s="33">
        <v>14641.098</v>
      </c>
      <c r="S15" s="33">
        <v>53395.720999999998</v>
      </c>
      <c r="T15" s="33">
        <v>2336.3519999999999</v>
      </c>
      <c r="U15" s="33">
        <v>280.62799999999999</v>
      </c>
      <c r="V15" s="33">
        <v>5467.7730000000001</v>
      </c>
      <c r="W15" s="33">
        <v>940.19500000000005</v>
      </c>
      <c r="X15" s="33">
        <v>18650.984</v>
      </c>
      <c r="Y15" s="33">
        <v>0</v>
      </c>
      <c r="Z15" s="33">
        <v>3074.2170000000001</v>
      </c>
      <c r="AA15" s="33">
        <v>12655.412</v>
      </c>
      <c r="AB15" s="33">
        <v>0</v>
      </c>
      <c r="AC15" s="33">
        <v>387.3</v>
      </c>
      <c r="AD15" s="33">
        <v>125.423</v>
      </c>
      <c r="AE15" s="33">
        <v>15.76</v>
      </c>
      <c r="AF15" s="33">
        <v>1.4370000000000001</v>
      </c>
      <c r="AG15" s="33">
        <v>0</v>
      </c>
      <c r="AH15" s="33">
        <v>4875.05</v>
      </c>
      <c r="AI15" s="33">
        <v>1566.5319999999999</v>
      </c>
      <c r="AJ15" s="33">
        <v>375.92099999999999</v>
      </c>
      <c r="AK15" s="33">
        <v>17.664000000000001</v>
      </c>
      <c r="AL15" s="33">
        <v>250.16200000000001</v>
      </c>
    </row>
    <row r="16" spans="1:38" ht="15.95" customHeight="1">
      <c r="A16" s="30"/>
      <c r="B16" s="31"/>
      <c r="C16" s="32">
        <v>45778</v>
      </c>
      <c r="D16" s="33">
        <v>616.16600000000005</v>
      </c>
      <c r="E16" s="33">
        <v>0</v>
      </c>
      <c r="F16" s="33">
        <v>458.61900000000003</v>
      </c>
      <c r="G16" s="33">
        <v>3666.2170000000001</v>
      </c>
      <c r="H16" s="33">
        <v>178.273</v>
      </c>
      <c r="I16" s="33">
        <v>62.037999999999997</v>
      </c>
      <c r="J16" s="33">
        <v>2215.0569999999998</v>
      </c>
      <c r="K16" s="33">
        <v>818.72500000000002</v>
      </c>
      <c r="L16" s="33">
        <v>1219.752</v>
      </c>
      <c r="M16" s="33">
        <v>40.314</v>
      </c>
      <c r="N16" s="33">
        <v>3</v>
      </c>
      <c r="O16" s="33">
        <v>157.06800000000001</v>
      </c>
      <c r="P16" s="33">
        <v>61.01</v>
      </c>
      <c r="Q16" s="33">
        <v>3055.3989999999999</v>
      </c>
      <c r="R16" s="33">
        <v>14370.552</v>
      </c>
      <c r="S16" s="33">
        <v>52430.432000000001</v>
      </c>
      <c r="T16" s="33">
        <v>1381.9649999999999</v>
      </c>
      <c r="U16" s="33">
        <v>1033.616</v>
      </c>
      <c r="V16" s="33">
        <v>9738.0859999999993</v>
      </c>
      <c r="W16" s="33">
        <v>456.875</v>
      </c>
      <c r="X16" s="33">
        <v>17951.237000000001</v>
      </c>
      <c r="Y16" s="33">
        <v>0</v>
      </c>
      <c r="Z16" s="33">
        <v>3258.6350000000002</v>
      </c>
      <c r="AA16" s="33">
        <v>17786.206999999999</v>
      </c>
      <c r="AB16" s="33">
        <v>0</v>
      </c>
      <c r="AC16" s="33">
        <v>730.59900000000005</v>
      </c>
      <c r="AD16" s="33">
        <v>118.959</v>
      </c>
      <c r="AE16" s="33">
        <v>2.544</v>
      </c>
      <c r="AF16" s="33">
        <v>0.59199999999999997</v>
      </c>
      <c r="AG16" s="33">
        <v>0</v>
      </c>
      <c r="AH16" s="33">
        <v>1071.1890000000001</v>
      </c>
      <c r="AI16" s="33">
        <v>1542.2380000000001</v>
      </c>
      <c r="AJ16" s="33">
        <v>380.12900000000002</v>
      </c>
      <c r="AK16" s="33">
        <v>6.0359999999999996</v>
      </c>
      <c r="AL16" s="33">
        <v>343.351</v>
      </c>
    </row>
    <row r="17" spans="1:38" ht="15.95" customHeight="1">
      <c r="A17" s="30"/>
      <c r="B17" s="31"/>
      <c r="C17" s="32">
        <v>45809</v>
      </c>
      <c r="D17" s="33">
        <v>886.63400000000001</v>
      </c>
      <c r="E17" s="33">
        <v>0</v>
      </c>
      <c r="F17" s="33">
        <v>188.172</v>
      </c>
      <c r="G17" s="33">
        <v>10094.501</v>
      </c>
      <c r="H17" s="33">
        <v>6089.125</v>
      </c>
      <c r="I17" s="33">
        <v>45.725999999999999</v>
      </c>
      <c r="J17" s="33">
        <v>1342.973</v>
      </c>
      <c r="K17" s="33">
        <v>761.36900000000003</v>
      </c>
      <c r="L17" s="33">
        <v>1039.6849999999999</v>
      </c>
      <c r="M17" s="33">
        <v>28.475000000000001</v>
      </c>
      <c r="N17" s="33">
        <v>8.641</v>
      </c>
      <c r="O17" s="33">
        <v>145.791</v>
      </c>
      <c r="P17" s="33">
        <v>52.765999999999998</v>
      </c>
      <c r="Q17" s="33">
        <v>1632.74</v>
      </c>
      <c r="R17" s="33">
        <v>13482.885</v>
      </c>
      <c r="S17" s="33">
        <v>47546.436999999998</v>
      </c>
      <c r="T17" s="33">
        <v>1980.835</v>
      </c>
      <c r="U17" s="33">
        <v>592.66899999999998</v>
      </c>
      <c r="V17" s="33">
        <v>7385.6670000000004</v>
      </c>
      <c r="W17" s="33">
        <v>430.06799999999998</v>
      </c>
      <c r="X17" s="33">
        <v>19892.403999999999</v>
      </c>
      <c r="Y17" s="33">
        <v>0</v>
      </c>
      <c r="Z17" s="33">
        <v>1502.2719999999999</v>
      </c>
      <c r="AA17" s="33">
        <v>13963.521000000001</v>
      </c>
      <c r="AB17" s="33">
        <v>0</v>
      </c>
      <c r="AC17" s="33">
        <v>1215.7190000000001</v>
      </c>
      <c r="AD17" s="33">
        <v>805.34299999999996</v>
      </c>
      <c r="AE17" s="33">
        <v>20.808</v>
      </c>
      <c r="AF17" s="33">
        <v>0.245</v>
      </c>
      <c r="AG17" s="33">
        <v>2</v>
      </c>
      <c r="AH17" s="33">
        <v>1024.99</v>
      </c>
      <c r="AI17" s="33">
        <v>890.43499999999995</v>
      </c>
      <c r="AJ17" s="33">
        <v>392.89299999999997</v>
      </c>
      <c r="AK17" s="33">
        <v>5.0149999999999997</v>
      </c>
      <c r="AL17" s="33">
        <v>434.048</v>
      </c>
    </row>
    <row r="18" spans="1:38" ht="15.95" customHeight="1">
      <c r="A18" s="30"/>
      <c r="B18" s="31"/>
      <c r="C18" s="32">
        <v>45839</v>
      </c>
      <c r="D18" s="33">
        <v>378.01900000000001</v>
      </c>
      <c r="E18" s="33">
        <v>0</v>
      </c>
      <c r="F18" s="33">
        <v>826.17600000000004</v>
      </c>
      <c r="G18" s="33">
        <v>891.09900000000005</v>
      </c>
      <c r="H18" s="33">
        <v>3079.8829999999998</v>
      </c>
      <c r="I18" s="33">
        <v>65.929000000000002</v>
      </c>
      <c r="J18" s="33">
        <v>837.60900000000004</v>
      </c>
      <c r="K18" s="33">
        <v>1084.7249999999999</v>
      </c>
      <c r="L18" s="33">
        <v>742.649</v>
      </c>
      <c r="M18" s="33">
        <v>20.427</v>
      </c>
      <c r="N18" s="33">
        <v>2.2570000000000001</v>
      </c>
      <c r="O18" s="33">
        <v>201.07599999999999</v>
      </c>
      <c r="P18" s="33">
        <v>93.441000000000003</v>
      </c>
      <c r="Q18" s="33">
        <v>3065.194</v>
      </c>
      <c r="R18" s="33">
        <v>13447.305</v>
      </c>
      <c r="S18" s="33">
        <v>56884.63</v>
      </c>
      <c r="T18" s="33">
        <v>4005.6080000000002</v>
      </c>
      <c r="U18" s="33">
        <v>253.226</v>
      </c>
      <c r="V18" s="33">
        <v>4018.5120000000002</v>
      </c>
      <c r="W18" s="33">
        <v>346.09800000000001</v>
      </c>
      <c r="X18" s="33">
        <v>16992.103999999999</v>
      </c>
      <c r="Y18" s="33">
        <v>0.79</v>
      </c>
      <c r="Z18" s="33">
        <v>1186.155</v>
      </c>
      <c r="AA18" s="33">
        <v>8732.2430000000004</v>
      </c>
      <c r="AB18" s="33">
        <v>0</v>
      </c>
      <c r="AC18" s="33">
        <v>511.25099999999998</v>
      </c>
      <c r="AD18" s="33">
        <v>792.05399999999997</v>
      </c>
      <c r="AE18" s="33">
        <v>44.96</v>
      </c>
      <c r="AF18" s="33">
        <v>204.34100000000001</v>
      </c>
      <c r="AG18" s="33">
        <v>2949</v>
      </c>
      <c r="AH18" s="33">
        <v>2639.038</v>
      </c>
      <c r="AI18" s="33">
        <v>336.95699999999999</v>
      </c>
      <c r="AJ18" s="33">
        <v>321.839</v>
      </c>
      <c r="AK18" s="33">
        <v>0</v>
      </c>
      <c r="AL18" s="33">
        <v>401.47399999999999</v>
      </c>
    </row>
    <row r="19" spans="1:38" ht="15.95" customHeight="1">
      <c r="A19" s="30"/>
      <c r="B19" s="31"/>
      <c r="C19" s="32">
        <v>45870</v>
      </c>
      <c r="D19" s="33">
        <v>235.333</v>
      </c>
      <c r="E19" s="33">
        <v>0</v>
      </c>
      <c r="F19" s="33">
        <v>424.024</v>
      </c>
      <c r="G19" s="33">
        <v>177.89699999999999</v>
      </c>
      <c r="H19" s="33">
        <v>1001.846</v>
      </c>
      <c r="I19" s="33">
        <v>77.817999999999998</v>
      </c>
      <c r="J19" s="33">
        <v>559.78300000000002</v>
      </c>
      <c r="K19" s="33">
        <v>2147.5740000000001</v>
      </c>
      <c r="L19" s="33">
        <v>899.22900000000004</v>
      </c>
      <c r="M19" s="33">
        <v>13.66</v>
      </c>
      <c r="N19" s="33">
        <v>0</v>
      </c>
      <c r="O19" s="33">
        <v>188.08500000000001</v>
      </c>
      <c r="P19" s="33">
        <v>0.23100000000000001</v>
      </c>
      <c r="Q19" s="33">
        <v>3430.4989999999998</v>
      </c>
      <c r="R19" s="33">
        <v>15243.611000000001</v>
      </c>
      <c r="S19" s="33">
        <v>27359.72</v>
      </c>
      <c r="T19" s="33">
        <v>3765.2930000000001</v>
      </c>
      <c r="U19" s="33">
        <v>263.339</v>
      </c>
      <c r="V19" s="33">
        <v>3613.8180000000002</v>
      </c>
      <c r="W19" s="33">
        <v>813.91899999999998</v>
      </c>
      <c r="X19" s="33">
        <v>10895.192999999999</v>
      </c>
      <c r="Y19" s="33">
        <v>4632.6049999999996</v>
      </c>
      <c r="Z19" s="33">
        <v>885.471</v>
      </c>
      <c r="AA19" s="33">
        <v>1605.001</v>
      </c>
      <c r="AB19" s="33">
        <v>0</v>
      </c>
      <c r="AC19" s="33">
        <v>303.64699999999999</v>
      </c>
      <c r="AD19" s="33">
        <v>1229.568</v>
      </c>
      <c r="AE19" s="33">
        <v>0</v>
      </c>
      <c r="AF19" s="33">
        <v>0</v>
      </c>
      <c r="AG19" s="33">
        <v>645</v>
      </c>
      <c r="AH19" s="33">
        <v>3683.76</v>
      </c>
      <c r="AI19" s="33">
        <v>256.64999999999998</v>
      </c>
      <c r="AJ19" s="33">
        <v>244.298</v>
      </c>
      <c r="AK19" s="33">
        <v>0</v>
      </c>
      <c r="AL19" s="33">
        <v>219.59399999999999</v>
      </c>
    </row>
    <row r="20" spans="1:38" ht="15.95" customHeight="1">
      <c r="A20" s="30"/>
      <c r="B20" s="31"/>
      <c r="C20" s="32">
        <v>45901</v>
      </c>
      <c r="D20" s="33">
        <v>245.262</v>
      </c>
      <c r="E20" s="33">
        <v>0</v>
      </c>
      <c r="F20" s="33">
        <v>161.41800000000001</v>
      </c>
      <c r="G20" s="33">
        <v>108.345</v>
      </c>
      <c r="H20" s="33">
        <v>340.99099999999999</v>
      </c>
      <c r="I20" s="33">
        <v>140.94</v>
      </c>
      <c r="J20" s="33">
        <v>709.22900000000004</v>
      </c>
      <c r="K20" s="33">
        <v>749.28700000000003</v>
      </c>
      <c r="L20" s="33">
        <v>274.78800000000001</v>
      </c>
      <c r="M20" s="33">
        <v>23.507999999999999</v>
      </c>
      <c r="N20" s="33">
        <v>0.65100000000000002</v>
      </c>
      <c r="O20" s="33">
        <v>148.50899999999999</v>
      </c>
      <c r="P20" s="33">
        <v>10.308999999999999</v>
      </c>
      <c r="Q20" s="33">
        <v>2428.9749999999999</v>
      </c>
      <c r="R20" s="33">
        <v>18391.951000000001</v>
      </c>
      <c r="S20" s="33">
        <v>66631.456999999995</v>
      </c>
      <c r="T20" s="33">
        <v>3484.7840000000001</v>
      </c>
      <c r="U20" s="33">
        <v>160.19300000000001</v>
      </c>
      <c r="V20" s="33">
        <v>3971.9589999999998</v>
      </c>
      <c r="W20" s="33">
        <v>381.91300000000001</v>
      </c>
      <c r="X20" s="33">
        <v>18190.206999999999</v>
      </c>
      <c r="Y20" s="33">
        <v>20048.031999999999</v>
      </c>
      <c r="Z20" s="33">
        <v>1315.278</v>
      </c>
      <c r="AA20" s="33">
        <v>2139.556</v>
      </c>
      <c r="AB20" s="33">
        <v>0</v>
      </c>
      <c r="AC20" s="33">
        <v>857.41600000000005</v>
      </c>
      <c r="AD20" s="33">
        <v>4512.3440000000001</v>
      </c>
      <c r="AE20" s="33">
        <v>297.99200000000002</v>
      </c>
      <c r="AF20" s="33">
        <v>1.4999999999999999E-2</v>
      </c>
      <c r="AG20" s="33">
        <v>1407</v>
      </c>
      <c r="AH20" s="33">
        <v>3638.4659999999999</v>
      </c>
      <c r="AI20" s="33">
        <v>443.88900000000001</v>
      </c>
      <c r="AJ20" s="33">
        <v>198.816</v>
      </c>
      <c r="AK20" s="33">
        <v>0</v>
      </c>
      <c r="AL20" s="33">
        <v>314.596</v>
      </c>
    </row>
    <row r="21" spans="1:38" ht="15.95" customHeight="1">
      <c r="A21" s="30"/>
      <c r="B21" s="31"/>
      <c r="C21" s="32">
        <v>45931</v>
      </c>
      <c r="D21" s="33">
        <v>323.16000000000003</v>
      </c>
      <c r="E21" s="33">
        <v>0</v>
      </c>
      <c r="F21" s="33">
        <v>985.56600000000003</v>
      </c>
      <c r="G21" s="33">
        <v>270.83999999999997</v>
      </c>
      <c r="H21" s="33">
        <v>604.74800000000005</v>
      </c>
      <c r="I21" s="33">
        <v>253.85</v>
      </c>
      <c r="J21" s="33">
        <v>767.596</v>
      </c>
      <c r="K21" s="33">
        <v>299.13499999999999</v>
      </c>
      <c r="L21" s="33">
        <v>2092.6179999999999</v>
      </c>
      <c r="M21" s="33">
        <v>28.605</v>
      </c>
      <c r="N21" s="33">
        <v>6.7629999999999999</v>
      </c>
      <c r="O21" s="33">
        <v>218.02500000000001</v>
      </c>
      <c r="P21" s="33">
        <v>20.244</v>
      </c>
      <c r="Q21" s="33">
        <v>1334.2729999999999</v>
      </c>
      <c r="R21" s="33">
        <v>14404.467000000001</v>
      </c>
      <c r="S21" s="33">
        <v>28978.304</v>
      </c>
      <c r="T21" s="33">
        <v>2964.777</v>
      </c>
      <c r="U21" s="33">
        <v>612.45799999999997</v>
      </c>
      <c r="V21" s="33">
        <v>4282.6729999999998</v>
      </c>
      <c r="W21" s="33">
        <v>566.08000000000004</v>
      </c>
      <c r="X21" s="33">
        <v>17242.423999999999</v>
      </c>
      <c r="Y21" s="33">
        <v>15291.121999999999</v>
      </c>
      <c r="Z21" s="33">
        <v>2050.7269999999999</v>
      </c>
      <c r="AA21" s="33">
        <v>3454.4850000000001</v>
      </c>
      <c r="AB21" s="33">
        <v>0</v>
      </c>
      <c r="AC21" s="33">
        <v>1261.6980000000001</v>
      </c>
      <c r="AD21" s="33">
        <v>1355.1379999999999</v>
      </c>
      <c r="AE21" s="33">
        <v>130.376</v>
      </c>
      <c r="AF21" s="33">
        <v>8.9999999999999993E-3</v>
      </c>
      <c r="AG21" s="33">
        <v>391</v>
      </c>
      <c r="AH21" s="33">
        <v>5305.3180000000002</v>
      </c>
      <c r="AI21" s="33">
        <v>868.51499999999999</v>
      </c>
      <c r="AJ21" s="33">
        <v>197.19499999999999</v>
      </c>
      <c r="AK21" s="33">
        <v>4.1749999999999998</v>
      </c>
      <c r="AL21" s="33">
        <v>355.12799999999999</v>
      </c>
    </row>
    <row r="22" spans="1:38" ht="15.95" customHeight="1">
      <c r="A22" s="30"/>
      <c r="B22" s="31"/>
      <c r="C22" s="32">
        <v>45962</v>
      </c>
      <c r="D22" s="33">
        <v>291.13299999999998</v>
      </c>
      <c r="E22" s="33">
        <v>0</v>
      </c>
      <c r="F22" s="33">
        <v>425.404</v>
      </c>
      <c r="G22" s="33">
        <v>450.48599999999999</v>
      </c>
      <c r="H22" s="33">
        <v>383.30399999999997</v>
      </c>
      <c r="I22" s="33">
        <v>296.55</v>
      </c>
      <c r="J22" s="33">
        <v>749.87800000000004</v>
      </c>
      <c r="K22" s="33">
        <v>263.529</v>
      </c>
      <c r="L22" s="33">
        <v>1709.3720000000001</v>
      </c>
      <c r="M22" s="33">
        <v>36.216999999999999</v>
      </c>
      <c r="N22" s="33">
        <v>1.5580000000000001</v>
      </c>
      <c r="O22" s="33">
        <v>195.39</v>
      </c>
      <c r="P22" s="33">
        <v>5.4539999999999997</v>
      </c>
      <c r="Q22" s="33">
        <v>713.15099999999995</v>
      </c>
      <c r="R22" s="33">
        <v>14356.415000000001</v>
      </c>
      <c r="S22" s="33">
        <v>8325.8790000000008</v>
      </c>
      <c r="T22" s="33">
        <v>4680.3159999999998</v>
      </c>
      <c r="U22" s="33">
        <v>331.08300000000003</v>
      </c>
      <c r="V22" s="33">
        <v>5168.9560000000001</v>
      </c>
      <c r="W22" s="33">
        <v>1278.9760000000001</v>
      </c>
      <c r="X22" s="33">
        <v>15273.942999999999</v>
      </c>
      <c r="Y22" s="33">
        <v>15445.186</v>
      </c>
      <c r="Z22" s="33">
        <v>3418.2559999999999</v>
      </c>
      <c r="AA22" s="33">
        <v>4216.8220000000001</v>
      </c>
      <c r="AB22" s="33">
        <v>0</v>
      </c>
      <c r="AC22" s="33">
        <v>268.71499999999997</v>
      </c>
      <c r="AD22" s="33">
        <v>778.66300000000001</v>
      </c>
      <c r="AE22" s="33">
        <v>134</v>
      </c>
      <c r="AF22" s="33">
        <v>4.5720000000000001</v>
      </c>
      <c r="AG22" s="33">
        <v>268</v>
      </c>
      <c r="AH22" s="33">
        <v>3867.5970000000002</v>
      </c>
      <c r="AI22" s="33">
        <v>1104.3879999999999</v>
      </c>
      <c r="AJ22" s="33">
        <v>249.405</v>
      </c>
      <c r="AK22" s="33">
        <v>14.464</v>
      </c>
      <c r="AL22" s="33">
        <v>397.68</v>
      </c>
    </row>
    <row r="23" spans="1:38" ht="15.95" customHeight="1">
      <c r="A23" s="30">
        <v>45992</v>
      </c>
      <c r="B23" s="31">
        <v>45992</v>
      </c>
      <c r="C23" s="32">
        <v>45992</v>
      </c>
      <c r="D23" s="33">
        <v>292.09899999999999</v>
      </c>
      <c r="E23" s="33">
        <v>0</v>
      </c>
      <c r="F23" s="33">
        <v>495.18200000000002</v>
      </c>
      <c r="G23" s="33">
        <v>971.74699999999996</v>
      </c>
      <c r="H23" s="33">
        <v>334.04599999999999</v>
      </c>
      <c r="I23" s="33">
        <v>268.101</v>
      </c>
      <c r="J23" s="33">
        <v>1079.5409999999999</v>
      </c>
      <c r="K23" s="33">
        <v>385.70299999999997</v>
      </c>
      <c r="L23" s="33">
        <v>910.68200000000002</v>
      </c>
      <c r="M23" s="33">
        <v>22.847999999999999</v>
      </c>
      <c r="N23" s="33">
        <v>7.4390000000000001</v>
      </c>
      <c r="O23" s="33">
        <v>282.09699999999998</v>
      </c>
      <c r="P23" s="33">
        <v>49.488999999999997</v>
      </c>
      <c r="Q23" s="33">
        <v>285.548</v>
      </c>
      <c r="R23" s="33">
        <v>15041.053</v>
      </c>
      <c r="S23" s="33">
        <v>5798.4589999999998</v>
      </c>
      <c r="T23" s="33">
        <v>2592.1889999999999</v>
      </c>
      <c r="U23" s="33">
        <v>57.534999999999997</v>
      </c>
      <c r="V23" s="33">
        <v>4942.8770000000004</v>
      </c>
      <c r="W23" s="33">
        <v>1278.1690000000001</v>
      </c>
      <c r="X23" s="33">
        <v>18440.001</v>
      </c>
      <c r="Y23" s="33">
        <v>3440.2240000000002</v>
      </c>
      <c r="Z23" s="33">
        <v>2410.4349999999999</v>
      </c>
      <c r="AA23" s="33">
        <v>6689.8440000000001</v>
      </c>
      <c r="AB23" s="33">
        <v>0</v>
      </c>
      <c r="AC23" s="33">
        <v>352.61099999999999</v>
      </c>
      <c r="AD23" s="33">
        <v>783.96400000000006</v>
      </c>
      <c r="AE23" s="33">
        <v>477.85599999999999</v>
      </c>
      <c r="AF23" s="33">
        <v>0.24099999999999999</v>
      </c>
      <c r="AG23" s="33">
        <v>68</v>
      </c>
      <c r="AH23" s="33">
        <v>1717.8030000000001</v>
      </c>
      <c r="AI23" s="33">
        <v>639.53700000000003</v>
      </c>
      <c r="AJ23" s="33">
        <v>240.78299999999999</v>
      </c>
      <c r="AK23" s="33">
        <v>14.170999999999999</v>
      </c>
      <c r="AL23" s="33">
        <v>609.36300000000006</v>
      </c>
    </row>
    <row r="24" spans="1:38" s="38" customFormat="1" ht="15.95" customHeight="1">
      <c r="A24" s="34">
        <v>46023</v>
      </c>
      <c r="B24" s="35">
        <v>46023</v>
      </c>
      <c r="C24" s="36">
        <v>46023</v>
      </c>
      <c r="D24" s="37">
        <v>307.60599999999999</v>
      </c>
      <c r="E24" s="37">
        <v>0</v>
      </c>
      <c r="F24" s="37">
        <v>1116.8720000000001</v>
      </c>
      <c r="G24" s="37">
        <v>1196.133</v>
      </c>
      <c r="H24" s="37">
        <v>227.53700000000001</v>
      </c>
      <c r="I24" s="37">
        <v>165.547</v>
      </c>
      <c r="J24" s="37">
        <v>1972.444</v>
      </c>
      <c r="K24" s="37">
        <v>302.82400000000001</v>
      </c>
      <c r="L24" s="37">
        <v>352.12700000000001</v>
      </c>
      <c r="M24" s="37">
        <v>33.012999999999998</v>
      </c>
      <c r="N24" s="37">
        <v>0.627</v>
      </c>
      <c r="O24" s="37">
        <v>239.499</v>
      </c>
      <c r="P24" s="37">
        <v>123.6</v>
      </c>
      <c r="Q24" s="37">
        <v>111.164</v>
      </c>
      <c r="R24" s="37">
        <v>17558.471000000001</v>
      </c>
      <c r="S24" s="37">
        <v>5827.9250000000002</v>
      </c>
      <c r="T24" s="37">
        <v>1723.8889999999999</v>
      </c>
      <c r="U24" s="37">
        <v>869.09500000000003</v>
      </c>
      <c r="V24" s="37">
        <v>2372.67</v>
      </c>
      <c r="W24" s="37">
        <v>1059.961</v>
      </c>
      <c r="X24" s="37">
        <v>28563.741000000002</v>
      </c>
      <c r="Y24" s="37">
        <v>0.86</v>
      </c>
      <c r="Z24" s="37">
        <v>5851.4489999999996</v>
      </c>
      <c r="AA24" s="37">
        <v>6775.6440000000002</v>
      </c>
      <c r="AB24" s="37">
        <v>0</v>
      </c>
      <c r="AC24" s="37">
        <v>27.792000000000002</v>
      </c>
      <c r="AD24" s="37">
        <v>267.721</v>
      </c>
      <c r="AE24" s="37">
        <v>102.52</v>
      </c>
      <c r="AF24" s="37">
        <v>0.372</v>
      </c>
      <c r="AG24" s="37">
        <v>0</v>
      </c>
      <c r="AH24" s="37">
        <v>849.23800000000006</v>
      </c>
      <c r="AI24" s="37">
        <v>395.55099999999999</v>
      </c>
      <c r="AJ24" s="37">
        <v>118.377</v>
      </c>
      <c r="AK24" s="37">
        <v>4.3170000000000002</v>
      </c>
      <c r="AL24" s="37">
        <v>432.55500000000001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105.3088165313815</v>
      </c>
      <c r="E26" s="33" t="str">
        <f t="shared" si="0"/>
        <v>-</v>
      </c>
      <c r="F26" s="33">
        <f t="shared" si="0"/>
        <v>225.547778392591</v>
      </c>
      <c r="G26" s="33">
        <f t="shared" si="0"/>
        <v>123.09098973292431</v>
      </c>
      <c r="H26" s="33">
        <f t="shared" si="0"/>
        <v>68.115469127006463</v>
      </c>
      <c r="I26" s="33">
        <f t="shared" si="0"/>
        <v>61.747997955994194</v>
      </c>
      <c r="J26" s="33">
        <f t="shared" si="0"/>
        <v>182.71135603001647</v>
      </c>
      <c r="K26" s="33">
        <f t="shared" si="0"/>
        <v>78.512223135417671</v>
      </c>
      <c r="L26" s="33">
        <f t="shared" si="0"/>
        <v>38.666296248306217</v>
      </c>
      <c r="M26" s="33">
        <f t="shared" si="0"/>
        <v>144.48967086834733</v>
      </c>
      <c r="N26" s="33">
        <f t="shared" si="0"/>
        <v>8.4285522247613933</v>
      </c>
      <c r="O26" s="33">
        <f t="shared" si="0"/>
        <v>84.899520377742405</v>
      </c>
      <c r="P26" s="33">
        <f t="shared" si="0"/>
        <v>249.75247024591326</v>
      </c>
      <c r="Q26" s="33">
        <f t="shared" si="0"/>
        <v>38.930057293344724</v>
      </c>
      <c r="R26" s="33">
        <f t="shared" si="0"/>
        <v>116.73697978459354</v>
      </c>
      <c r="S26" s="33">
        <f t="shared" si="0"/>
        <v>100.50816949813735</v>
      </c>
      <c r="T26" s="33">
        <f t="shared" si="0"/>
        <v>66.503214078911682</v>
      </c>
      <c r="U26" s="33">
        <f t="shared" si="0"/>
        <v>1510.5500999391677</v>
      </c>
      <c r="V26" s="33">
        <f t="shared" si="0"/>
        <v>48.00180138004648</v>
      </c>
      <c r="W26" s="33">
        <f t="shared" si="0"/>
        <v>82.928079150722638</v>
      </c>
      <c r="X26" s="33">
        <f t="shared" si="0"/>
        <v>154.90097316155246</v>
      </c>
      <c r="Y26" s="33">
        <f t="shared" si="0"/>
        <v>2.4998372199019597E-2</v>
      </c>
      <c r="Z26" s="33">
        <f t="shared" si="0"/>
        <v>242.75489693768969</v>
      </c>
      <c r="AA26" s="33">
        <f t="shared" si="0"/>
        <v>101.28254111755072</v>
      </c>
      <c r="AB26" s="33" t="str">
        <f t="shared" si="0"/>
        <v>-</v>
      </c>
      <c r="AC26" s="33">
        <f t="shared" si="0"/>
        <v>7.8817733990147785</v>
      </c>
      <c r="AD26" s="33">
        <f t="shared" si="0"/>
        <v>34.14965483108918</v>
      </c>
      <c r="AE26" s="33">
        <f t="shared" si="0"/>
        <v>21.454161923257214</v>
      </c>
      <c r="AF26" s="33">
        <f t="shared" si="0"/>
        <v>154.35684647302907</v>
      </c>
      <c r="AG26" s="33">
        <f t="shared" si="0"/>
        <v>0</v>
      </c>
      <c r="AH26" s="33">
        <f t="shared" si="0"/>
        <v>49.437450045203093</v>
      </c>
      <c r="AI26" s="33">
        <f t="shared" si="0"/>
        <v>61.849588061363136</v>
      </c>
      <c r="AJ26" s="33">
        <f t="shared" si="0"/>
        <v>49.163354555761828</v>
      </c>
      <c r="AK26" s="33">
        <f t="shared" si="0"/>
        <v>30.463622891821331</v>
      </c>
      <c r="AL26" s="33">
        <f t="shared" si="0"/>
        <v>70.984782469562475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129.82059279079289</v>
      </c>
      <c r="E27" s="33" t="str">
        <f t="shared" si="1"/>
        <v>-</v>
      </c>
      <c r="F27" s="33">
        <f t="shared" si="1"/>
        <v>117.69679853310009</v>
      </c>
      <c r="G27" s="33">
        <f t="shared" si="1"/>
        <v>89.569664121154219</v>
      </c>
      <c r="H27" s="33">
        <f t="shared" si="1"/>
        <v>75.816351010942441</v>
      </c>
      <c r="I27" s="33">
        <f t="shared" si="1"/>
        <v>125.55421567958255</v>
      </c>
      <c r="J27" s="33">
        <f t="shared" si="1"/>
        <v>156.56603821510441</v>
      </c>
      <c r="K27" s="33">
        <f t="shared" si="1"/>
        <v>99.14872439624915</v>
      </c>
      <c r="L27" s="33">
        <f t="shared" si="1"/>
        <v>17.516664676854504</v>
      </c>
      <c r="M27" s="33">
        <f t="shared" si="1"/>
        <v>86.990777338603408</v>
      </c>
      <c r="N27" s="33">
        <f t="shared" si="1"/>
        <v>40.26974951830443</v>
      </c>
      <c r="O27" s="33">
        <f t="shared" si="1"/>
        <v>111.95256370104099</v>
      </c>
      <c r="P27" s="33">
        <f t="shared" si="1"/>
        <v>149.71655603469159</v>
      </c>
      <c r="Q27" s="33">
        <f t="shared" si="1"/>
        <v>200.73312988678018</v>
      </c>
      <c r="R27" s="33">
        <f t="shared" si="1"/>
        <v>183.7768766995739</v>
      </c>
      <c r="S27" s="33">
        <f t="shared" si="1"/>
        <v>11.847990761863665</v>
      </c>
      <c r="T27" s="33">
        <f t="shared" si="1"/>
        <v>199.87860419169175</v>
      </c>
      <c r="U27" s="33">
        <f t="shared" si="1"/>
        <v>179.46756204789546</v>
      </c>
      <c r="V27" s="33">
        <f t="shared" si="1"/>
        <v>89.889934867142912</v>
      </c>
      <c r="W27" s="33">
        <f t="shared" si="1"/>
        <v>67.264048391283026</v>
      </c>
      <c r="X27" s="33">
        <f t="shared" si="1"/>
        <v>95.34936308057479</v>
      </c>
      <c r="Y27" s="33">
        <f t="shared" si="1"/>
        <v>193.25842696629212</v>
      </c>
      <c r="Z27" s="33">
        <f t="shared" si="1"/>
        <v>119.44706641245371</v>
      </c>
      <c r="AA27" s="33">
        <f t="shared" si="1"/>
        <v>88.603576890460417</v>
      </c>
      <c r="AB27" s="33" t="str">
        <f t="shared" si="1"/>
        <v>-</v>
      </c>
      <c r="AC27" s="33">
        <f t="shared" si="1"/>
        <v>5.2500637556317473</v>
      </c>
      <c r="AD27" s="33">
        <f t="shared" si="1"/>
        <v>108.31495859108544</v>
      </c>
      <c r="AE27" s="33">
        <f t="shared" si="1"/>
        <v>168.0655737704918</v>
      </c>
      <c r="AF27" s="33">
        <f t="shared" si="1"/>
        <v>161.03896103896102</v>
      </c>
      <c r="AG27" s="33" t="str">
        <f t="shared" si="1"/>
        <v>-</v>
      </c>
      <c r="AH27" s="33">
        <f t="shared" si="1"/>
        <v>112.20854105034228</v>
      </c>
      <c r="AI27" s="33">
        <f t="shared" si="1"/>
        <v>73.512379338157956</v>
      </c>
      <c r="AJ27" s="33">
        <f t="shared" si="1"/>
        <v>85.545494619848398</v>
      </c>
      <c r="AK27" s="33">
        <f t="shared" si="1"/>
        <v>41.613649508386352</v>
      </c>
      <c r="AL27" s="33">
        <f t="shared" si="1"/>
        <v>71.808735812315007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45658</v>
      </c>
      <c r="B33" s="31">
        <v>45658</v>
      </c>
      <c r="C33" s="32">
        <v>45658</v>
      </c>
      <c r="D33" s="49">
        <v>3546.744411197441</v>
      </c>
      <c r="E33" s="49">
        <v>0</v>
      </c>
      <c r="F33" s="49">
        <v>1794.6432893544377</v>
      </c>
      <c r="G33" s="49">
        <v>456.81742999591143</v>
      </c>
      <c r="H33" s="49">
        <v>390.0429100747711</v>
      </c>
      <c r="I33" s="49">
        <v>1902.7798229846876</v>
      </c>
      <c r="J33" s="49">
        <v>881.40388755183301</v>
      </c>
      <c r="K33" s="49">
        <v>1484.4272912410288</v>
      </c>
      <c r="L33" s="49">
        <v>430.53334129258201</v>
      </c>
      <c r="M33" s="49">
        <v>823.180395256917</v>
      </c>
      <c r="N33" s="49">
        <v>523.5317919075145</v>
      </c>
      <c r="O33" s="49">
        <v>1227.5855681090457</v>
      </c>
      <c r="P33" s="49">
        <v>1107.870863413925</v>
      </c>
      <c r="Q33" s="49">
        <v>887.34466133371848</v>
      </c>
      <c r="R33" s="49">
        <v>289.32008158059364</v>
      </c>
      <c r="S33" s="49">
        <v>52.594897304775102</v>
      </c>
      <c r="T33" s="49">
        <v>59.169432373143117</v>
      </c>
      <c r="U33" s="49">
        <v>36.612411024587878</v>
      </c>
      <c r="V33" s="49">
        <v>259.81972686025682</v>
      </c>
      <c r="W33" s="49">
        <v>106.429006847859</v>
      </c>
      <c r="X33" s="49">
        <v>134.81574276188323</v>
      </c>
      <c r="Y33" s="49">
        <v>381.761797752809</v>
      </c>
      <c r="Z33" s="49">
        <v>213.91565185617642</v>
      </c>
      <c r="AA33" s="49">
        <v>79.519477007432172</v>
      </c>
      <c r="AB33" s="49">
        <v>0</v>
      </c>
      <c r="AC33" s="49">
        <v>170.05426501563196</v>
      </c>
      <c r="AD33" s="49">
        <v>921.68041299677554</v>
      </c>
      <c r="AE33" s="49">
        <v>1998.6557377049182</v>
      </c>
      <c r="AF33" s="49">
        <v>336.7532467532468</v>
      </c>
      <c r="AG33" s="49">
        <v>0</v>
      </c>
      <c r="AH33" s="49">
        <v>870.26389364184456</v>
      </c>
      <c r="AI33" s="49">
        <v>245.79637373298095</v>
      </c>
      <c r="AJ33" s="49">
        <v>976.56804139356404</v>
      </c>
      <c r="AK33" s="49">
        <v>1652.1013109697321</v>
      </c>
      <c r="AL33" s="49">
        <v>773.89799309727721</v>
      </c>
    </row>
    <row r="34" spans="1:38" ht="15.95" customHeight="1">
      <c r="A34" s="30"/>
      <c r="B34" s="31"/>
      <c r="C34" s="32">
        <v>45689</v>
      </c>
      <c r="D34" s="49">
        <v>4418.777246673596</v>
      </c>
      <c r="E34" s="49">
        <v>0</v>
      </c>
      <c r="F34" s="49">
        <v>1846.3634181053976</v>
      </c>
      <c r="G34" s="49">
        <v>634.69287091799595</v>
      </c>
      <c r="H34" s="49">
        <v>437.08553397366359</v>
      </c>
      <c r="I34" s="49">
        <v>2051.1198131610026</v>
      </c>
      <c r="J34" s="49">
        <v>933.75973535625917</v>
      </c>
      <c r="K34" s="49">
        <v>1527.9719741254512</v>
      </c>
      <c r="L34" s="49">
        <v>492.67828197239891</v>
      </c>
      <c r="M34" s="49">
        <v>856.81508873122311</v>
      </c>
      <c r="N34" s="49">
        <v>0</v>
      </c>
      <c r="O34" s="49">
        <v>1522.4546100032885</v>
      </c>
      <c r="P34" s="49">
        <v>1107.2742816433151</v>
      </c>
      <c r="Q34" s="49">
        <v>761.61286329603092</v>
      </c>
      <c r="R34" s="49">
        <v>279.05463699192637</v>
      </c>
      <c r="S34" s="49">
        <v>62.42716511463896</v>
      </c>
      <c r="T34" s="49">
        <v>68.91719331959743</v>
      </c>
      <c r="U34" s="49">
        <v>119.68924053111903</v>
      </c>
      <c r="V34" s="49">
        <v>272.39450216801697</v>
      </c>
      <c r="W34" s="49">
        <v>119.64226749502748</v>
      </c>
      <c r="X34" s="49">
        <v>124.76231001006784</v>
      </c>
      <c r="Y34" s="49">
        <v>216</v>
      </c>
      <c r="Z34" s="49">
        <v>275.24015238289303</v>
      </c>
      <c r="AA34" s="49">
        <v>107.56757033294524</v>
      </c>
      <c r="AB34" s="49">
        <v>0</v>
      </c>
      <c r="AC34" s="49">
        <v>124.10255069698138</v>
      </c>
      <c r="AD34" s="49">
        <v>908.87636146543184</v>
      </c>
      <c r="AE34" s="49">
        <v>2058.71612435421</v>
      </c>
      <c r="AF34" s="49">
        <v>309.01351351351354</v>
      </c>
      <c r="AG34" s="49">
        <v>0</v>
      </c>
      <c r="AH34" s="49">
        <v>1189.9544367791132</v>
      </c>
      <c r="AI34" s="49">
        <v>381.28526014187219</v>
      </c>
      <c r="AJ34" s="49">
        <v>1187.9740298364272</v>
      </c>
      <c r="AK34" s="49">
        <v>1958.6741220325682</v>
      </c>
      <c r="AL34" s="49">
        <v>777.86489403947587</v>
      </c>
    </row>
    <row r="35" spans="1:38" ht="15.95" customHeight="1">
      <c r="A35" s="30"/>
      <c r="B35" s="31"/>
      <c r="C35" s="32">
        <v>45717</v>
      </c>
      <c r="D35" s="49">
        <v>3662.0237517798641</v>
      </c>
      <c r="E35" s="49">
        <v>0</v>
      </c>
      <c r="F35" s="49">
        <v>1855.0084790478265</v>
      </c>
      <c r="G35" s="49">
        <v>483.11635228932391</v>
      </c>
      <c r="H35" s="49">
        <v>440.75996755587602</v>
      </c>
      <c r="I35" s="49">
        <v>2293.5811858822176</v>
      </c>
      <c r="J35" s="49">
        <v>911.48456500632335</v>
      </c>
      <c r="K35" s="49">
        <v>1614.8599894492672</v>
      </c>
      <c r="L35" s="49">
        <v>587.48010241499537</v>
      </c>
      <c r="M35" s="49">
        <v>916.47580561059544</v>
      </c>
      <c r="N35" s="49">
        <v>494.47719688542821</v>
      </c>
      <c r="O35" s="49">
        <v>1477.2095836954484</v>
      </c>
      <c r="P35" s="49">
        <v>837.06792662859357</v>
      </c>
      <c r="Q35" s="49">
        <v>604.44236332096193</v>
      </c>
      <c r="R35" s="49">
        <v>259.59083802431383</v>
      </c>
      <c r="S35" s="49">
        <v>56.178083212922161</v>
      </c>
      <c r="T35" s="49">
        <v>70.545417805776765</v>
      </c>
      <c r="U35" s="49">
        <v>41.266257956681876</v>
      </c>
      <c r="V35" s="49">
        <v>321.55736926531921</v>
      </c>
      <c r="W35" s="49">
        <v>141.78178169046208</v>
      </c>
      <c r="X35" s="49">
        <v>116.99478496139351</v>
      </c>
      <c r="Y35" s="49">
        <v>0</v>
      </c>
      <c r="Z35" s="49">
        <v>200.51370238738522</v>
      </c>
      <c r="AA35" s="49">
        <v>72.915517334352231</v>
      </c>
      <c r="AB35" s="49">
        <v>0</v>
      </c>
      <c r="AC35" s="49">
        <v>162.52433087421022</v>
      </c>
      <c r="AD35" s="49">
        <v>927.69654755275656</v>
      </c>
      <c r="AE35" s="49">
        <v>0</v>
      </c>
      <c r="AF35" s="49">
        <v>423.87791932059446</v>
      </c>
      <c r="AG35" s="49">
        <v>0</v>
      </c>
      <c r="AH35" s="49">
        <v>470.81908172811774</v>
      </c>
      <c r="AI35" s="49">
        <v>252.5824153510801</v>
      </c>
      <c r="AJ35" s="49">
        <v>953.91875909516739</v>
      </c>
      <c r="AK35" s="49">
        <v>1026.8326498422714</v>
      </c>
      <c r="AL35" s="49">
        <v>742.69550358374056</v>
      </c>
    </row>
    <row r="36" spans="1:38" ht="15.95" customHeight="1">
      <c r="A36" s="30"/>
      <c r="B36" s="31"/>
      <c r="C36" s="32">
        <v>45748</v>
      </c>
      <c r="D36" s="49">
        <v>3038.9391510874757</v>
      </c>
      <c r="E36" s="49">
        <v>0</v>
      </c>
      <c r="F36" s="49">
        <v>2419.7850121942206</v>
      </c>
      <c r="G36" s="49">
        <v>531.72985723222666</v>
      </c>
      <c r="H36" s="49">
        <v>464.5089083628344</v>
      </c>
      <c r="I36" s="49">
        <v>2041.3148814749782</v>
      </c>
      <c r="J36" s="49">
        <v>987.2443743766288</v>
      </c>
      <c r="K36" s="49">
        <v>1322.2438558508939</v>
      </c>
      <c r="L36" s="49">
        <v>551.36709681169782</v>
      </c>
      <c r="M36" s="49">
        <v>941.8130605994312</v>
      </c>
      <c r="N36" s="49">
        <v>494</v>
      </c>
      <c r="O36" s="49">
        <v>1369.420461799077</v>
      </c>
      <c r="P36" s="49">
        <v>837.2070534698521</v>
      </c>
      <c r="Q36" s="49">
        <v>670.90479389069696</v>
      </c>
      <c r="R36" s="49">
        <v>270.33099102266783</v>
      </c>
      <c r="S36" s="49">
        <v>53.826622417927453</v>
      </c>
      <c r="T36" s="49">
        <v>63.766661444850776</v>
      </c>
      <c r="U36" s="49">
        <v>57.701312769930304</v>
      </c>
      <c r="V36" s="49">
        <v>279.89709375279477</v>
      </c>
      <c r="W36" s="49">
        <v>109.10073867655115</v>
      </c>
      <c r="X36" s="49">
        <v>108.94042523440049</v>
      </c>
      <c r="Y36" s="49">
        <v>0</v>
      </c>
      <c r="Z36" s="49">
        <v>212.16625469184513</v>
      </c>
      <c r="AA36" s="49">
        <v>60.726728928303565</v>
      </c>
      <c r="AB36" s="49">
        <v>0</v>
      </c>
      <c r="AC36" s="49">
        <v>205.80416214820551</v>
      </c>
      <c r="AD36" s="49">
        <v>797.94653293255624</v>
      </c>
      <c r="AE36" s="49">
        <v>1855</v>
      </c>
      <c r="AF36" s="49">
        <v>538.57480862908835</v>
      </c>
      <c r="AG36" s="49">
        <v>0</v>
      </c>
      <c r="AH36" s="49">
        <v>351.47925969990052</v>
      </c>
      <c r="AI36" s="49">
        <v>196.70996060086867</v>
      </c>
      <c r="AJ36" s="49">
        <v>793.01164340380024</v>
      </c>
      <c r="AK36" s="49">
        <v>1041.5075860507247</v>
      </c>
      <c r="AL36" s="49">
        <v>774.0136871307393</v>
      </c>
    </row>
    <row r="37" spans="1:38" ht="15.95" customHeight="1">
      <c r="A37" s="30"/>
      <c r="B37" s="31"/>
      <c r="C37" s="32">
        <v>45778</v>
      </c>
      <c r="D37" s="49">
        <v>2080.9785690869016</v>
      </c>
      <c r="E37" s="49">
        <v>0</v>
      </c>
      <c r="F37" s="49">
        <v>2498.0049867101011</v>
      </c>
      <c r="G37" s="49">
        <v>445.60844570847826</v>
      </c>
      <c r="H37" s="49">
        <v>471.98954973551798</v>
      </c>
      <c r="I37" s="49">
        <v>1330.3760920726008</v>
      </c>
      <c r="J37" s="49">
        <v>905.75597512840534</v>
      </c>
      <c r="K37" s="49">
        <v>785.56822376255764</v>
      </c>
      <c r="L37" s="49">
        <v>614.01121375492721</v>
      </c>
      <c r="M37" s="49">
        <v>554.99496452845165</v>
      </c>
      <c r="N37" s="49">
        <v>499</v>
      </c>
      <c r="O37" s="49">
        <v>1290.0735795960984</v>
      </c>
      <c r="P37" s="49">
        <v>1012.9650876905425</v>
      </c>
      <c r="Q37" s="49">
        <v>500.73412539573394</v>
      </c>
      <c r="R37" s="49">
        <v>257.70901291752745</v>
      </c>
      <c r="S37" s="49">
        <v>46.164428666160902</v>
      </c>
      <c r="T37" s="49">
        <v>79.776748325753545</v>
      </c>
      <c r="U37" s="49">
        <v>41.729459489791182</v>
      </c>
      <c r="V37" s="49">
        <v>241.40315961473331</v>
      </c>
      <c r="W37" s="49">
        <v>134.47391518467853</v>
      </c>
      <c r="X37" s="49">
        <v>91.751062057728944</v>
      </c>
      <c r="Y37" s="49">
        <v>0</v>
      </c>
      <c r="Z37" s="49">
        <v>197.90386496186287</v>
      </c>
      <c r="AA37" s="49">
        <v>52.712773274256847</v>
      </c>
      <c r="AB37" s="49">
        <v>0</v>
      </c>
      <c r="AC37" s="49">
        <v>274.57074263720591</v>
      </c>
      <c r="AD37" s="49">
        <v>538.74263401676205</v>
      </c>
      <c r="AE37" s="49">
        <v>2594</v>
      </c>
      <c r="AF37" s="49">
        <v>370.42229729729729</v>
      </c>
      <c r="AG37" s="49">
        <v>0</v>
      </c>
      <c r="AH37" s="49">
        <v>624.23416876013471</v>
      </c>
      <c r="AI37" s="49">
        <v>175.80930764252989</v>
      </c>
      <c r="AJ37" s="49">
        <v>614.5608069892063</v>
      </c>
      <c r="AK37" s="49">
        <v>1485.4814446653413</v>
      </c>
      <c r="AL37" s="49">
        <v>692.57373358458256</v>
      </c>
    </row>
    <row r="38" spans="1:38" ht="15.95" customHeight="1">
      <c r="A38" s="30"/>
      <c r="B38" s="31"/>
      <c r="C38" s="32">
        <v>45809</v>
      </c>
      <c r="D38" s="49">
        <v>1799.721767944834</v>
      </c>
      <c r="E38" s="49">
        <v>0</v>
      </c>
      <c r="F38" s="49">
        <v>2452.0070095444594</v>
      </c>
      <c r="G38" s="49">
        <v>385.38122597640046</v>
      </c>
      <c r="H38" s="49">
        <v>307.97134087409933</v>
      </c>
      <c r="I38" s="49">
        <v>1170.4170493810961</v>
      </c>
      <c r="J38" s="49">
        <v>950.24981514892693</v>
      </c>
      <c r="K38" s="49">
        <v>925.9582804133081</v>
      </c>
      <c r="L38" s="49">
        <v>601.012990473076</v>
      </c>
      <c r="M38" s="49">
        <v>471.87754170324848</v>
      </c>
      <c r="N38" s="49">
        <v>499.92049531304241</v>
      </c>
      <c r="O38" s="49">
        <v>1239.1205081246442</v>
      </c>
      <c r="P38" s="49">
        <v>941.97324034416113</v>
      </c>
      <c r="Q38" s="49">
        <v>773.72737606722433</v>
      </c>
      <c r="R38" s="49">
        <v>230.4025386258208</v>
      </c>
      <c r="S38" s="49">
        <v>37.8510108128607</v>
      </c>
      <c r="T38" s="49">
        <v>87.232537288567713</v>
      </c>
      <c r="U38" s="49">
        <v>26.938567733422872</v>
      </c>
      <c r="V38" s="49">
        <v>211.93878047845917</v>
      </c>
      <c r="W38" s="49">
        <v>115.80406121822594</v>
      </c>
      <c r="X38" s="49">
        <v>94.017563337241683</v>
      </c>
      <c r="Y38" s="49">
        <v>0</v>
      </c>
      <c r="Z38" s="49">
        <v>226.77865526349422</v>
      </c>
      <c r="AA38" s="49">
        <v>48.774752728914144</v>
      </c>
      <c r="AB38" s="49">
        <v>0</v>
      </c>
      <c r="AC38" s="49">
        <v>278.21320387359253</v>
      </c>
      <c r="AD38" s="49">
        <v>432.54848182699789</v>
      </c>
      <c r="AE38" s="49">
        <v>1343</v>
      </c>
      <c r="AF38" s="49">
        <v>370.03265306122449</v>
      </c>
      <c r="AG38" s="49">
        <v>1037</v>
      </c>
      <c r="AH38" s="49">
        <v>515.55886594015544</v>
      </c>
      <c r="AI38" s="49">
        <v>191.90565173201861</v>
      </c>
      <c r="AJ38" s="49">
        <v>523.66167633426915</v>
      </c>
      <c r="AK38" s="49">
        <v>1417.6833499501495</v>
      </c>
      <c r="AL38" s="49">
        <v>816.71076470805076</v>
      </c>
    </row>
    <row r="39" spans="1:38" ht="15.95" customHeight="1">
      <c r="A39" s="30"/>
      <c r="B39" s="31"/>
      <c r="C39" s="32">
        <v>45839</v>
      </c>
      <c r="D39" s="49">
        <v>1765.9061713829201</v>
      </c>
      <c r="E39" s="49">
        <v>0</v>
      </c>
      <c r="F39" s="49">
        <v>1633.7443413994113</v>
      </c>
      <c r="G39" s="49">
        <v>467.59076825358346</v>
      </c>
      <c r="H39" s="49">
        <v>349.00613724612265</v>
      </c>
      <c r="I39" s="49">
        <v>831.36889684357413</v>
      </c>
      <c r="J39" s="49">
        <v>908.33746772061897</v>
      </c>
      <c r="K39" s="49">
        <v>823.80846389637929</v>
      </c>
      <c r="L39" s="49">
        <v>514.7702817885704</v>
      </c>
      <c r="M39" s="49">
        <v>421.61815244529299</v>
      </c>
      <c r="N39" s="49">
        <v>1001.7607443509085</v>
      </c>
      <c r="O39" s="49">
        <v>1076.6668921203923</v>
      </c>
      <c r="P39" s="49">
        <v>1191.7162059481384</v>
      </c>
      <c r="Q39" s="49">
        <v>520.01776233412954</v>
      </c>
      <c r="R39" s="49">
        <v>255.37025998889737</v>
      </c>
      <c r="S39" s="49">
        <v>47.67683027911054</v>
      </c>
      <c r="T39" s="49">
        <v>73.27903928691974</v>
      </c>
      <c r="U39" s="49">
        <v>31.856898580714457</v>
      </c>
      <c r="V39" s="49">
        <v>290.91099839940756</v>
      </c>
      <c r="W39" s="49">
        <v>132.51749215540107</v>
      </c>
      <c r="X39" s="49">
        <v>92.986838239690627</v>
      </c>
      <c r="Y39" s="49">
        <v>30823.459493670889</v>
      </c>
      <c r="Z39" s="49">
        <v>345.52348217560098</v>
      </c>
      <c r="AA39" s="49">
        <v>46.829656939230851</v>
      </c>
      <c r="AB39" s="49">
        <v>0</v>
      </c>
      <c r="AC39" s="49">
        <v>381.49750318336783</v>
      </c>
      <c r="AD39" s="49">
        <v>594.45399556090865</v>
      </c>
      <c r="AE39" s="49">
        <v>1101</v>
      </c>
      <c r="AF39" s="49">
        <v>691.42720256825601</v>
      </c>
      <c r="AG39" s="49">
        <v>696.42692438114614</v>
      </c>
      <c r="AH39" s="49">
        <v>362.82029891195202</v>
      </c>
      <c r="AI39" s="49">
        <v>269.49973735521149</v>
      </c>
      <c r="AJ39" s="49">
        <v>567.08647491447584</v>
      </c>
      <c r="AK39" s="49">
        <v>0</v>
      </c>
      <c r="AL39" s="49">
        <v>1062.6542540737382</v>
      </c>
    </row>
    <row r="40" spans="1:38" ht="15.95" customHeight="1">
      <c r="A40" s="30"/>
      <c r="B40" s="31"/>
      <c r="C40" s="32">
        <v>45870</v>
      </c>
      <c r="D40" s="49">
        <v>1901.994399425495</v>
      </c>
      <c r="E40" s="49">
        <v>0</v>
      </c>
      <c r="F40" s="49">
        <v>1827.5429268154633</v>
      </c>
      <c r="G40" s="49">
        <v>820.92141520093094</v>
      </c>
      <c r="H40" s="49">
        <v>410.69599918550352</v>
      </c>
      <c r="I40" s="49">
        <v>1643.8650183762113</v>
      </c>
      <c r="J40" s="49">
        <v>1197.4020075636454</v>
      </c>
      <c r="K40" s="49">
        <v>730.33444342313692</v>
      </c>
      <c r="L40" s="49">
        <v>452.65600086296149</v>
      </c>
      <c r="M40" s="49">
        <v>666.89245973645677</v>
      </c>
      <c r="N40" s="49">
        <v>0</v>
      </c>
      <c r="O40" s="49">
        <v>1360.5464763271925</v>
      </c>
      <c r="P40" s="49">
        <v>983.32467532467524</v>
      </c>
      <c r="Q40" s="49">
        <v>489.44833273526683</v>
      </c>
      <c r="R40" s="49">
        <v>288.52166045171316</v>
      </c>
      <c r="S40" s="49">
        <v>58.657518753846901</v>
      </c>
      <c r="T40" s="49">
        <v>56.739916388976901</v>
      </c>
      <c r="U40" s="49">
        <v>40.430783135046461</v>
      </c>
      <c r="V40" s="49">
        <v>302.14595754407111</v>
      </c>
      <c r="W40" s="49">
        <v>158.92334003752214</v>
      </c>
      <c r="X40" s="49">
        <v>152.38456978228839</v>
      </c>
      <c r="Y40" s="49">
        <v>650.3964689413408</v>
      </c>
      <c r="Z40" s="49">
        <v>369.91837112677888</v>
      </c>
      <c r="AA40" s="49">
        <v>46.573332976116525</v>
      </c>
      <c r="AB40" s="49">
        <v>0</v>
      </c>
      <c r="AC40" s="49">
        <v>421.45244971957572</v>
      </c>
      <c r="AD40" s="49">
        <v>613.51136659379563</v>
      </c>
      <c r="AE40" s="49">
        <v>0</v>
      </c>
      <c r="AF40" s="49">
        <v>0</v>
      </c>
      <c r="AG40" s="49">
        <v>669.23410852713175</v>
      </c>
      <c r="AH40" s="49">
        <v>354.49592535887246</v>
      </c>
      <c r="AI40" s="49">
        <v>291.73804013247616</v>
      </c>
      <c r="AJ40" s="49">
        <v>717.07981236031401</v>
      </c>
      <c r="AK40" s="49">
        <v>0</v>
      </c>
      <c r="AL40" s="49">
        <v>1056.2350064209404</v>
      </c>
    </row>
    <row r="41" spans="1:38" ht="15.95" customHeight="1">
      <c r="A41" s="30"/>
      <c r="B41" s="31"/>
      <c r="C41" s="32">
        <v>45901</v>
      </c>
      <c r="D41" s="49">
        <v>2075.5330626024415</v>
      </c>
      <c r="E41" s="49">
        <v>0</v>
      </c>
      <c r="F41" s="49">
        <v>1619.4737823538887</v>
      </c>
      <c r="G41" s="49">
        <v>936.61387235220809</v>
      </c>
      <c r="H41" s="49">
        <v>522.98026634134033</v>
      </c>
      <c r="I41" s="49">
        <v>1805.3941109692068</v>
      </c>
      <c r="J41" s="49">
        <v>1227.6095577028011</v>
      </c>
      <c r="K41" s="49">
        <v>870.27950571676809</v>
      </c>
      <c r="L41" s="49">
        <v>804.90069435346527</v>
      </c>
      <c r="M41" s="49">
        <v>671.06848732346441</v>
      </c>
      <c r="N41" s="49">
        <v>1200.9662058371734</v>
      </c>
      <c r="O41" s="49">
        <v>1420.2044926570106</v>
      </c>
      <c r="P41" s="49">
        <v>1160.2761664564944</v>
      </c>
      <c r="Q41" s="49">
        <v>482.85871777189971</v>
      </c>
      <c r="R41" s="49">
        <v>281.47380405700295</v>
      </c>
      <c r="S41" s="49">
        <v>44.726278790511813</v>
      </c>
      <c r="T41" s="49">
        <v>68.082933404193781</v>
      </c>
      <c r="U41" s="49">
        <v>41.021848645071884</v>
      </c>
      <c r="V41" s="49">
        <v>286.393568261908</v>
      </c>
      <c r="W41" s="49">
        <v>97.393118327996177</v>
      </c>
      <c r="X41" s="49">
        <v>136.12111940232455</v>
      </c>
      <c r="Y41" s="49">
        <v>402.50198019436522</v>
      </c>
      <c r="Z41" s="49">
        <v>310.36099440574543</v>
      </c>
      <c r="AA41" s="49">
        <v>55.152128759424848</v>
      </c>
      <c r="AB41" s="49">
        <v>0</v>
      </c>
      <c r="AC41" s="49">
        <v>295.93615001352902</v>
      </c>
      <c r="AD41" s="49">
        <v>641.69784728291995</v>
      </c>
      <c r="AE41" s="49">
        <v>856.60342559531796</v>
      </c>
      <c r="AF41" s="49">
        <v>439.13333333333333</v>
      </c>
      <c r="AG41" s="49">
        <v>660.65174129353238</v>
      </c>
      <c r="AH41" s="49">
        <v>352.95137401311433</v>
      </c>
      <c r="AI41" s="49">
        <v>286.30718490433418</v>
      </c>
      <c r="AJ41" s="49">
        <v>729.0398257685498</v>
      </c>
      <c r="AK41" s="49">
        <v>0</v>
      </c>
      <c r="AL41" s="49">
        <v>993.37035435924167</v>
      </c>
    </row>
    <row r="42" spans="1:38" ht="15.95" customHeight="1">
      <c r="A42" s="30"/>
      <c r="B42" s="31"/>
      <c r="C42" s="32">
        <v>45931</v>
      </c>
      <c r="D42" s="49">
        <v>2681.8825225894293</v>
      </c>
      <c r="E42" s="49">
        <v>0</v>
      </c>
      <c r="F42" s="49">
        <v>1739.6183999853893</v>
      </c>
      <c r="G42" s="49">
        <v>738.97888790429784</v>
      </c>
      <c r="H42" s="49">
        <v>451.86798798838521</v>
      </c>
      <c r="I42" s="49">
        <v>1973.6343982666929</v>
      </c>
      <c r="J42" s="49">
        <v>1266.6174771624658</v>
      </c>
      <c r="K42" s="49">
        <v>1249.2075785180605</v>
      </c>
      <c r="L42" s="49">
        <v>593.94715662390365</v>
      </c>
      <c r="M42" s="49">
        <v>902.25904562139488</v>
      </c>
      <c r="N42" s="49">
        <v>961.72172112967621</v>
      </c>
      <c r="O42" s="49">
        <v>1373.2986125444329</v>
      </c>
      <c r="P42" s="49">
        <v>1143.0304781663704</v>
      </c>
      <c r="Q42" s="49">
        <v>573.38963015814602</v>
      </c>
      <c r="R42" s="49">
        <v>280.55041543710018</v>
      </c>
      <c r="S42" s="49">
        <v>52.334605054871396</v>
      </c>
      <c r="T42" s="49">
        <v>62.297561671586088</v>
      </c>
      <c r="U42" s="49">
        <v>41.896894154374671</v>
      </c>
      <c r="V42" s="49">
        <v>286.0641603970231</v>
      </c>
      <c r="W42" s="49">
        <v>163.67746431599775</v>
      </c>
      <c r="X42" s="49">
        <v>204.84512015247972</v>
      </c>
      <c r="Y42" s="49">
        <v>348.28355839421073</v>
      </c>
      <c r="Z42" s="49">
        <v>450.94105943892089</v>
      </c>
      <c r="AA42" s="49">
        <v>62.758500036908544</v>
      </c>
      <c r="AB42" s="49">
        <v>0</v>
      </c>
      <c r="AC42" s="49">
        <v>317.26240986353309</v>
      </c>
      <c r="AD42" s="49">
        <v>995.22650977243643</v>
      </c>
      <c r="AE42" s="49">
        <v>1025.3867582990733</v>
      </c>
      <c r="AF42" s="49">
        <v>424.66666666666663</v>
      </c>
      <c r="AG42" s="49">
        <v>699.66496163682871</v>
      </c>
      <c r="AH42" s="49">
        <v>369.93512848805671</v>
      </c>
      <c r="AI42" s="49">
        <v>203.66242839789754</v>
      </c>
      <c r="AJ42" s="49">
        <v>802.71280711985605</v>
      </c>
      <c r="AK42" s="49">
        <v>2481.5111377245507</v>
      </c>
      <c r="AL42" s="49">
        <v>1159.0702704377013</v>
      </c>
    </row>
    <row r="43" spans="1:38" ht="15.95" customHeight="1">
      <c r="A43" s="30"/>
      <c r="B43" s="31"/>
      <c r="C43" s="32">
        <v>45962</v>
      </c>
      <c r="D43" s="49">
        <v>2785.4871828339624</v>
      </c>
      <c r="E43" s="49">
        <v>0</v>
      </c>
      <c r="F43" s="49">
        <v>1798.9487569463381</v>
      </c>
      <c r="G43" s="49">
        <v>621.76286055504499</v>
      </c>
      <c r="H43" s="49">
        <v>448.29331027069895</v>
      </c>
      <c r="I43" s="49">
        <v>1746.6771573090541</v>
      </c>
      <c r="J43" s="49">
        <v>1248.4485996388746</v>
      </c>
      <c r="K43" s="49">
        <v>1413.8594841554441</v>
      </c>
      <c r="L43" s="49">
        <v>614.54131166299669</v>
      </c>
      <c r="M43" s="49">
        <v>934.66543336002439</v>
      </c>
      <c r="N43" s="49">
        <v>338.85815147625158</v>
      </c>
      <c r="O43" s="49">
        <v>1404.418598700036</v>
      </c>
      <c r="P43" s="49">
        <v>839.97451411807845</v>
      </c>
      <c r="Q43" s="49">
        <v>569.48253876107583</v>
      </c>
      <c r="R43" s="49">
        <v>288.27008964285301</v>
      </c>
      <c r="S43" s="49">
        <v>76.250752983558854</v>
      </c>
      <c r="T43" s="49">
        <v>72.746219486034704</v>
      </c>
      <c r="U43" s="49">
        <v>52.724362169002937</v>
      </c>
      <c r="V43" s="49">
        <v>240.39709295261946</v>
      </c>
      <c r="W43" s="49">
        <v>158.77719988490793</v>
      </c>
      <c r="X43" s="49">
        <v>283.65409383811368</v>
      </c>
      <c r="Y43" s="49">
        <v>201.88806130272565</v>
      </c>
      <c r="Z43" s="49">
        <v>410.93562184927055</v>
      </c>
      <c r="AA43" s="49">
        <v>84.981618147505401</v>
      </c>
      <c r="AB43" s="49">
        <v>0</v>
      </c>
      <c r="AC43" s="49">
        <v>319.00908397372683</v>
      </c>
      <c r="AD43" s="49">
        <v>1173.1127522432685</v>
      </c>
      <c r="AE43" s="49">
        <v>1560.2537313432836</v>
      </c>
      <c r="AF43" s="49">
        <v>926.75874890638659</v>
      </c>
      <c r="AG43" s="49">
        <v>710.13805970149258</v>
      </c>
      <c r="AH43" s="49">
        <v>469.09576437255487</v>
      </c>
      <c r="AI43" s="49">
        <v>242.50237778751674</v>
      </c>
      <c r="AJ43" s="49">
        <v>713.3546841482729</v>
      </c>
      <c r="AK43" s="49">
        <v>1762.3906941371681</v>
      </c>
      <c r="AL43" s="49">
        <v>1243.8798556628444</v>
      </c>
    </row>
    <row r="44" spans="1:38" ht="15.95" customHeight="1">
      <c r="A44" s="30">
        <v>45992</v>
      </c>
      <c r="B44" s="31">
        <v>45992</v>
      </c>
      <c r="C44" s="32">
        <v>45992</v>
      </c>
      <c r="D44" s="49">
        <v>2965.5656267224472</v>
      </c>
      <c r="E44" s="49">
        <v>0</v>
      </c>
      <c r="F44" s="49">
        <v>2042.0315278018991</v>
      </c>
      <c r="G44" s="49">
        <v>501.73707868406075</v>
      </c>
      <c r="H44" s="49">
        <v>448.23271345862543</v>
      </c>
      <c r="I44" s="49">
        <v>1708.4058358603661</v>
      </c>
      <c r="J44" s="49">
        <v>1271.9493256856388</v>
      </c>
      <c r="K44" s="49">
        <v>1359.6900179671925</v>
      </c>
      <c r="L44" s="49">
        <v>661.22930397218784</v>
      </c>
      <c r="M44" s="49">
        <v>1017.5389530812325</v>
      </c>
      <c r="N44" s="49">
        <v>577.01599677375987</v>
      </c>
      <c r="O44" s="49">
        <v>1286.689900991503</v>
      </c>
      <c r="P44" s="49">
        <v>718.9970498494614</v>
      </c>
      <c r="Q44" s="49">
        <v>499.64690699987392</v>
      </c>
      <c r="R44" s="49">
        <v>273.48843382175437</v>
      </c>
      <c r="S44" s="49">
        <v>93.768384669099149</v>
      </c>
      <c r="T44" s="49">
        <v>87.349237652038497</v>
      </c>
      <c r="U44" s="49">
        <v>54.428643434431216</v>
      </c>
      <c r="V44" s="49">
        <v>205.36836987851407</v>
      </c>
      <c r="W44" s="49">
        <v>172.92188278701798</v>
      </c>
      <c r="X44" s="49">
        <v>303.55448359249004</v>
      </c>
      <c r="Y44" s="49">
        <v>115.94117040053207</v>
      </c>
      <c r="Z44" s="49">
        <v>426.49889791676605</v>
      </c>
      <c r="AA44" s="49">
        <v>82.338199665044499</v>
      </c>
      <c r="AB44" s="49">
        <v>0</v>
      </c>
      <c r="AC44" s="49">
        <v>221.75553513645349</v>
      </c>
      <c r="AD44" s="49">
        <v>1149.012482716043</v>
      </c>
      <c r="AE44" s="49">
        <v>1366.3810101787985</v>
      </c>
      <c r="AF44" s="49">
        <v>220.75103734439833</v>
      </c>
      <c r="AG44" s="49">
        <v>853.51470588235293</v>
      </c>
      <c r="AH44" s="49">
        <v>849.46675608320629</v>
      </c>
      <c r="AI44" s="49">
        <v>313.47330647014945</v>
      </c>
      <c r="AJ44" s="49">
        <v>751.94344700414899</v>
      </c>
      <c r="AK44" s="49">
        <v>2579.2054195187357</v>
      </c>
      <c r="AL44" s="49">
        <v>1033.7956899253811</v>
      </c>
    </row>
    <row r="45" spans="1:38" s="38" customFormat="1" ht="15.95" customHeight="1">
      <c r="A45" s="34">
        <v>46023</v>
      </c>
      <c r="B45" s="35">
        <v>46023</v>
      </c>
      <c r="C45" s="36">
        <v>46023</v>
      </c>
      <c r="D45" s="37">
        <v>2850.9012470497978</v>
      </c>
      <c r="E45" s="37">
        <v>0</v>
      </c>
      <c r="F45" s="37">
        <v>2054.0759084299721</v>
      </c>
      <c r="G45" s="37">
        <v>517.2099733056441</v>
      </c>
      <c r="H45" s="37">
        <v>510.32790271472334</v>
      </c>
      <c r="I45" s="37">
        <v>1540.6194494614822</v>
      </c>
      <c r="J45" s="37">
        <v>700.65674259953641</v>
      </c>
      <c r="K45" s="37">
        <v>1454.3228112699126</v>
      </c>
      <c r="L45" s="37">
        <v>707.3646951242024</v>
      </c>
      <c r="M45" s="37">
        <v>904.18586617393157</v>
      </c>
      <c r="N45" s="37">
        <v>504.15311004784689</v>
      </c>
      <c r="O45" s="37">
        <v>1323.2427609301083</v>
      </c>
      <c r="P45" s="37">
        <v>1163.9800647249192</v>
      </c>
      <c r="Q45" s="37">
        <v>621.56550681875422</v>
      </c>
      <c r="R45" s="37">
        <v>278.72352968547204</v>
      </c>
      <c r="S45" s="37">
        <v>131.33194095668696</v>
      </c>
      <c r="T45" s="37">
        <v>105.56125945464007</v>
      </c>
      <c r="U45" s="37">
        <v>105.4259775973858</v>
      </c>
      <c r="V45" s="37">
        <v>329.48454568060458</v>
      </c>
      <c r="W45" s="37">
        <v>174.42607605374158</v>
      </c>
      <c r="X45" s="37">
        <v>237.11399812790631</v>
      </c>
      <c r="Y45" s="37">
        <v>573.71860465116288</v>
      </c>
      <c r="Z45" s="37">
        <v>360.5909409788926</v>
      </c>
      <c r="AA45" s="37">
        <v>79.257212155774411</v>
      </c>
      <c r="AB45" s="37">
        <v>0</v>
      </c>
      <c r="AC45" s="37">
        <v>305.61816350028784</v>
      </c>
      <c r="AD45" s="37">
        <v>1127.752548361914</v>
      </c>
      <c r="AE45" s="37">
        <v>1361.480842762388</v>
      </c>
      <c r="AF45" s="37">
        <v>395.12903225806451</v>
      </c>
      <c r="AG45" s="37">
        <v>0</v>
      </c>
      <c r="AH45" s="37">
        <v>1046.7711089235293</v>
      </c>
      <c r="AI45" s="37">
        <v>314.0326380163367</v>
      </c>
      <c r="AJ45" s="37">
        <v>1070.8913133463425</v>
      </c>
      <c r="AK45" s="37">
        <v>3615.885800324299</v>
      </c>
      <c r="AL45" s="37">
        <v>879.7562229080695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96.133473539097608</v>
      </c>
      <c r="E47" s="33" t="str">
        <f t="shared" si="2"/>
        <v>-</v>
      </c>
      <c r="F47" s="33">
        <f t="shared" si="2"/>
        <v>100.58982344121974</v>
      </c>
      <c r="G47" s="33">
        <f t="shared" si="2"/>
        <v>103.08386509168611</v>
      </c>
      <c r="H47" s="33">
        <f t="shared" si="2"/>
        <v>113.85333720445409</v>
      </c>
      <c r="I47" s="33">
        <f t="shared" si="2"/>
        <v>90.178774687082168</v>
      </c>
      <c r="J47" s="33">
        <f t="shared" si="2"/>
        <v>55.0852717518326</v>
      </c>
      <c r="K47" s="33">
        <f t="shared" si="2"/>
        <v>106.95987997648177</v>
      </c>
      <c r="L47" s="33">
        <f t="shared" si="2"/>
        <v>106.97721514682826</v>
      </c>
      <c r="M47" s="33">
        <f t="shared" si="2"/>
        <v>88.860073949596327</v>
      </c>
      <c r="N47" s="33">
        <f t="shared" si="2"/>
        <v>87.372466771578686</v>
      </c>
      <c r="O47" s="33">
        <f t="shared" si="2"/>
        <v>102.84084455084619</v>
      </c>
      <c r="P47" s="33">
        <f t="shared" si="2"/>
        <v>161.88940760864389</v>
      </c>
      <c r="Q47" s="33">
        <f t="shared" si="2"/>
        <v>124.40095157417058</v>
      </c>
      <c r="R47" s="33">
        <f t="shared" si="2"/>
        <v>101.91419278342487</v>
      </c>
      <c r="S47" s="33">
        <f t="shared" si="2"/>
        <v>140.05993749401409</v>
      </c>
      <c r="T47" s="33">
        <f t="shared" si="2"/>
        <v>120.8496631363291</v>
      </c>
      <c r="U47" s="33">
        <f t="shared" si="2"/>
        <v>193.6957655841446</v>
      </c>
      <c r="V47" s="33">
        <f t="shared" si="2"/>
        <v>160.43587718766605</v>
      </c>
      <c r="W47" s="33">
        <f t="shared" si="2"/>
        <v>100.86986866120135</v>
      </c>
      <c r="X47" s="33">
        <f t="shared" si="2"/>
        <v>78.112500702253669</v>
      </c>
      <c r="Y47" s="33">
        <f t="shared" si="2"/>
        <v>494.83596091809846</v>
      </c>
      <c r="Z47" s="33">
        <f t="shared" si="2"/>
        <v>84.546746249568088</v>
      </c>
      <c r="AA47" s="33">
        <f t="shared" si="2"/>
        <v>96.258131071843096</v>
      </c>
      <c r="AB47" s="33" t="str">
        <f t="shared" si="2"/>
        <v>-</v>
      </c>
      <c r="AC47" s="33">
        <f t="shared" si="2"/>
        <v>137.81760320536347</v>
      </c>
      <c r="AD47" s="33">
        <f t="shared" si="2"/>
        <v>98.149721201994723</v>
      </c>
      <c r="AE47" s="33">
        <f t="shared" si="2"/>
        <v>99.641376206204058</v>
      </c>
      <c r="AF47" s="33">
        <f t="shared" si="2"/>
        <v>178.99305797671764</v>
      </c>
      <c r="AG47" s="33">
        <f t="shared" si="2"/>
        <v>0</v>
      </c>
      <c r="AH47" s="33">
        <f t="shared" si="2"/>
        <v>123.22684806996693</v>
      </c>
      <c r="AI47" s="33">
        <f t="shared" si="2"/>
        <v>100.17843035902661</v>
      </c>
      <c r="AJ47" s="33">
        <f t="shared" si="2"/>
        <v>142.41646996365586</v>
      </c>
      <c r="AK47" s="33">
        <f t="shared" si="2"/>
        <v>140.19378886847258</v>
      </c>
      <c r="AL47" s="33">
        <f t="shared" si="2"/>
        <v>85.099621857735727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80.380791975006886</v>
      </c>
      <c r="E48" s="33" t="str">
        <f t="shared" si="3"/>
        <v>-</v>
      </c>
      <c r="F48" s="33">
        <f t="shared" si="3"/>
        <v>114.45594345207491</v>
      </c>
      <c r="G48" s="33">
        <f t="shared" si="3"/>
        <v>113.22027999463006</v>
      </c>
      <c r="H48" s="33">
        <f t="shared" si="3"/>
        <v>130.83891272806204</v>
      </c>
      <c r="I48" s="33">
        <f t="shared" si="3"/>
        <v>80.966774550135639</v>
      </c>
      <c r="J48" s="33">
        <f t="shared" si="3"/>
        <v>79.493266650509597</v>
      </c>
      <c r="K48" s="33">
        <f t="shared" si="3"/>
        <v>97.971980160379019</v>
      </c>
      <c r="L48" s="33">
        <f t="shared" si="3"/>
        <v>164.29963194034983</v>
      </c>
      <c r="M48" s="33">
        <f t="shared" si="3"/>
        <v>109.84054909273351</v>
      </c>
      <c r="N48" s="33">
        <f t="shared" si="3"/>
        <v>96.298470855215797</v>
      </c>
      <c r="O48" s="33">
        <f t="shared" si="3"/>
        <v>107.7923034700067</v>
      </c>
      <c r="P48" s="33">
        <f t="shared" si="3"/>
        <v>105.06459761366887</v>
      </c>
      <c r="Q48" s="33">
        <f t="shared" si="3"/>
        <v>70.047810496150802</v>
      </c>
      <c r="R48" s="33">
        <f t="shared" si="3"/>
        <v>96.337429521922147</v>
      </c>
      <c r="S48" s="33">
        <f t="shared" si="3"/>
        <v>249.70471982414784</v>
      </c>
      <c r="T48" s="33">
        <f t="shared" si="3"/>
        <v>178.40505683565439</v>
      </c>
      <c r="U48" s="33">
        <f t="shared" si="3"/>
        <v>287.95147505195609</v>
      </c>
      <c r="V48" s="33">
        <f t="shared" si="3"/>
        <v>126.81275192696077</v>
      </c>
      <c r="W48" s="33">
        <f t="shared" si="3"/>
        <v>163.8896022990094</v>
      </c>
      <c r="X48" s="33">
        <f t="shared" si="3"/>
        <v>175.88005174344232</v>
      </c>
      <c r="Y48" s="33">
        <f t="shared" si="3"/>
        <v>150.28182705244018</v>
      </c>
      <c r="Z48" s="33">
        <f t="shared" si="3"/>
        <v>168.56688038018439</v>
      </c>
      <c r="AA48" s="33">
        <f t="shared" si="3"/>
        <v>99.670187906752389</v>
      </c>
      <c r="AB48" s="33" t="str">
        <f t="shared" si="3"/>
        <v>-</v>
      </c>
      <c r="AC48" s="33">
        <f t="shared" si="3"/>
        <v>179.71802322758234</v>
      </c>
      <c r="AD48" s="33">
        <f t="shared" si="3"/>
        <v>122.35830689892934</v>
      </c>
      <c r="AE48" s="33">
        <f t="shared" si="3"/>
        <v>68.119827596011788</v>
      </c>
      <c r="AF48" s="33">
        <f t="shared" si="3"/>
        <v>117.33488424169288</v>
      </c>
      <c r="AG48" s="33" t="str">
        <f t="shared" si="3"/>
        <v>-</v>
      </c>
      <c r="AH48" s="33">
        <f t="shared" si="3"/>
        <v>120.28203359592968</v>
      </c>
      <c r="AI48" s="33">
        <f t="shared" si="3"/>
        <v>127.76129820266742</v>
      </c>
      <c r="AJ48" s="33">
        <f t="shared" si="3"/>
        <v>109.6586482410564</v>
      </c>
      <c r="AK48" s="33">
        <f t="shared" si="3"/>
        <v>218.86586351062735</v>
      </c>
      <c r="AL48" s="33">
        <f t="shared" si="3"/>
        <v>113.67857660247043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FCD3-204B-4831-92E6-ADB65D896EEE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307.60599999999999</v>
      </c>
      <c r="E8" s="72">
        <f>IF(ISERR(SUMPRODUCT(D10:D67,E10:E67)/D8),"-",SUMPRODUCT(D10:D67,E10:E67)/D8)</f>
        <v>2850.9012470497978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1116.8719999999998</v>
      </c>
      <c r="I8" s="72">
        <f t="shared" ref="I8:AN8" si="3">IF(ISERR(SUMPRODUCT(H10:H67,I10:I67)/H8),"-",SUMPRODUCT(H10:H67,I10:I67)/H8)</f>
        <v>2054.0759084299725</v>
      </c>
      <c r="J8" s="72">
        <f t="shared" ref="J8:AO8" si="4">IF(SUM(J10:J67)&lt;0.001,"-",SUM(J10:J67))</f>
        <v>1196.1330000000003</v>
      </c>
      <c r="K8" s="72">
        <f t="shared" ref="K8:AP8" si="5">IF(ISERR(SUMPRODUCT(J10:J67,K10:K67)/J8),"-",SUMPRODUCT(J10:J67,K10:K67)/J8)</f>
        <v>517.2099733056441</v>
      </c>
      <c r="L8" s="72">
        <f t="shared" ref="L8:AQ8" si="6">IF(SUM(L10:L67)&lt;0.001,"-",SUM(L10:L67))</f>
        <v>227.53700000000001</v>
      </c>
      <c r="M8" s="72">
        <f t="shared" ref="M8:AR8" si="7">IF(ISERR(SUMPRODUCT(L10:L67,M10:M67)/L8),"-",SUMPRODUCT(L10:L67,M10:M67)/L8)</f>
        <v>510.32790271472334</v>
      </c>
      <c r="N8" s="72">
        <f t="shared" ref="N8:AS8" si="8">IF(SUM(N10:N67)&lt;0.001,"-",SUM(N10:N67))</f>
        <v>165.547</v>
      </c>
      <c r="O8" s="72">
        <f t="shared" ref="O8:AT8" si="9">IF(ISERR(SUMPRODUCT(N10:N67,O10:O67)/N8),"-",SUMPRODUCT(N10:N67,O10:O67)/N8)</f>
        <v>1540.6194494614824</v>
      </c>
      <c r="P8" s="72">
        <f t="shared" ref="P8:AU8" si="10">IF(SUM(P10:P67)&lt;0.001,"-",SUM(P10:P67))</f>
        <v>1972.444</v>
      </c>
      <c r="Q8" s="72">
        <f t="shared" ref="Q8:AV8" si="11">IF(ISERR(SUMPRODUCT(P10:P67,Q10:Q67)/P8),"-",SUMPRODUCT(P10:P67,Q10:Q67)/P8)</f>
        <v>700.65674259953641</v>
      </c>
      <c r="R8" s="72">
        <f t="shared" ref="R8:AW8" si="12">IF(SUM(R10:R67)&lt;0.001,"-",SUM(R10:R67))</f>
        <v>302.82400000000007</v>
      </c>
      <c r="S8" s="72">
        <f t="shared" ref="S8:AX8" si="13">IF(ISERR(SUMPRODUCT(R10:R67,S10:S67)/R8),"-",SUMPRODUCT(R10:R67,S10:S67)/R8)</f>
        <v>1454.3228112699126</v>
      </c>
      <c r="T8" s="72">
        <f t="shared" ref="T8:AY8" si="14">IF(SUM(T10:T67)&lt;0.001,"-",SUM(T10:T67))</f>
        <v>352.12700000000001</v>
      </c>
      <c r="U8" s="72">
        <f t="shared" ref="U8:AZ8" si="15">IF(ISERR(SUMPRODUCT(T10:T67,U10:U67)/T8),"-",SUMPRODUCT(T10:T67,U10:U67)/T8)</f>
        <v>707.36469512420229</v>
      </c>
      <c r="V8" s="72">
        <f t="shared" ref="V8:BA8" si="16">IF(SUM(V10:V67)&lt;0.001,"-",SUM(V10:V67))</f>
        <v>33.012999999999998</v>
      </c>
      <c r="W8" s="72">
        <f t="shared" ref="W8:BB8" si="17">IF(ISERR(SUMPRODUCT(V10:V67,W10:W67)/V8),"-",SUMPRODUCT(V10:V67,W10:W67)/V8)</f>
        <v>904.18586617393157</v>
      </c>
      <c r="X8" s="72">
        <f t="shared" ref="X8:BC8" si="18">IF(SUM(X10:X67)&lt;0.001,"-",SUM(X10:X67))</f>
        <v>0.627</v>
      </c>
      <c r="Y8" s="72">
        <f t="shared" ref="Y8:BD8" si="19">IF(ISERR(SUMPRODUCT(X10:X67,Y10:Y67)/X8),"-",SUMPRODUCT(X10:X67,Y10:Y67)/X8)</f>
        <v>504.15311004784684</v>
      </c>
      <c r="Z8" s="72">
        <f t="shared" ref="Z8:BU8" si="20">IF(SUM(Z10:Z67)&lt;0.001,"-",SUM(Z10:Z67))</f>
        <v>239.49900000000002</v>
      </c>
      <c r="AA8" s="72">
        <f t="shared" ref="AA8:BU8" si="21">IF(ISERR(SUMPRODUCT(Z10:Z67,AA10:AA67)/Z8),"-",SUMPRODUCT(Z10:Z67,AA10:AA67)/Z8)</f>
        <v>1323.242760930108</v>
      </c>
      <c r="AB8" s="72">
        <f t="shared" ref="AB8:BU8" si="22">IF(SUM(AB10:AB67)&lt;0.001,"-",SUM(AB10:AB67))</f>
        <v>123.6</v>
      </c>
      <c r="AC8" s="72">
        <f t="shared" ref="AC8:BU8" si="23">IF(ISERR(SUMPRODUCT(AB10:AB67,AC10:AC67)/AB8),"-",SUMPRODUCT(AB10:AB67,AC10:AC67)/AB8)</f>
        <v>1163.980064724919</v>
      </c>
      <c r="AD8" s="72">
        <f t="shared" ref="AD8:BU8" si="24">IF(SUM(AD10:AD67)&lt;0.001,"-",SUM(AD10:AD67))</f>
        <v>111.16399999999999</v>
      </c>
      <c r="AE8" s="72">
        <f t="shared" ref="AE8:BU8" si="25">IF(ISERR(SUMPRODUCT(AD10:AD67,AE10:AE67)/AD8),"-",SUMPRODUCT(AD10:AD67,AE10:AE67)/AD8)</f>
        <v>621.56550681875444</v>
      </c>
      <c r="AF8" s="72">
        <f t="shared" ref="AF8:BU8" si="26">IF(SUM(AF10:AF67)&lt;0.001,"-",SUM(AF10:AF67))</f>
        <v>17558.470999999998</v>
      </c>
      <c r="AG8" s="72">
        <f t="shared" ref="AG8:BU8" si="27">IF(ISERR(SUMPRODUCT(AF10:AF67,AG10:AG67)/AF8),"-",SUMPRODUCT(AF10:AF67,AG10:AG67)/AF8)</f>
        <v>278.7235296854721</v>
      </c>
      <c r="AH8" s="72">
        <f t="shared" ref="AH8:BU8" si="28">IF(SUM(AH10:AH67)&lt;0.001,"-",SUM(AH10:AH67))</f>
        <v>5827.9250000000002</v>
      </c>
      <c r="AI8" s="72">
        <f t="shared" ref="AI8:BU8" si="29">IF(ISERR(SUMPRODUCT(AH10:AH67,AI10:AI67)/AH8),"-",SUMPRODUCT(AH10:AH67,AI10:AI67)/AH8)</f>
        <v>131.33194095668699</v>
      </c>
      <c r="AJ8" s="72">
        <f t="shared" ref="AJ8:BU8" si="30">IF(SUM(AJ10:AJ67)&lt;0.001,"-",SUM(AJ10:AJ67))</f>
        <v>1723.8890000000001</v>
      </c>
      <c r="AK8" s="72">
        <f t="shared" ref="AK8:BU8" si="31">IF(ISERR(SUMPRODUCT(AJ10:AJ67,AK10:AK67)/AJ8),"-",SUMPRODUCT(AJ10:AJ67,AK10:AK67)/AJ8)</f>
        <v>105.56125945464007</v>
      </c>
      <c r="AL8" s="72">
        <f t="shared" ref="AL8:BU8" si="32">IF(SUM(AL10:AL67)&lt;0.001,"-",SUM(AL10:AL67))</f>
        <v>869.09499999999991</v>
      </c>
      <c r="AM8" s="72">
        <f t="shared" ref="AM8:BU8" si="33">IF(ISERR(SUMPRODUCT(AL10:AL67,AM10:AM67)/AL8),"-",SUMPRODUCT(AL10:AL67,AM10:AM67)/AL8)</f>
        <v>105.4259775973858</v>
      </c>
      <c r="AN8" s="72">
        <f t="shared" ref="AN8:BU8" si="34">IF(SUM(AN10:AN67)&lt;0.001,"-",SUM(AN10:AN67))</f>
        <v>2372.6700000000005</v>
      </c>
      <c r="AO8" s="72">
        <f t="shared" ref="AO8:BU8" si="35">IF(ISERR(SUMPRODUCT(AN10:AN67,AO10:AO67)/AN8),"-",SUMPRODUCT(AN10:AN67,AO10:AO67)/AN8)</f>
        <v>329.48454568060441</v>
      </c>
      <c r="AP8" s="72">
        <f t="shared" ref="AP8:BU8" si="36">IF(SUM(AP10:AP67)&lt;0.001,"-",SUM(AP10:AP67))</f>
        <v>1059.961</v>
      </c>
      <c r="AQ8" s="72">
        <f t="shared" ref="AQ8:BU8" si="37">IF(ISERR(SUMPRODUCT(AP10:AP67,AQ10:AQ67)/AP8),"-",SUMPRODUCT(AP10:AP67,AQ10:AQ67)/AP8)</f>
        <v>174.42607605374158</v>
      </c>
      <c r="AR8" s="72">
        <f t="shared" ref="AR8:BU8" si="38">IF(SUM(AR10:AR67)&lt;0.001,"-",SUM(AR10:AR67))</f>
        <v>28563.740999999998</v>
      </c>
      <c r="AS8" s="72">
        <f t="shared" ref="AS8:BU8" si="39">IF(ISERR(SUMPRODUCT(AR10:AR67,AS10:AS67)/AR8),"-",SUMPRODUCT(AR10:AR67,AS10:AS67)/AR8)</f>
        <v>237.11399812790626</v>
      </c>
      <c r="AT8" s="72">
        <f t="shared" ref="AT8:BU8" si="40">IF(SUM(AT10:AT67)&lt;0.001,"-",SUM(AT10:AT67))</f>
        <v>0.86</v>
      </c>
      <c r="AU8" s="72">
        <f t="shared" ref="AU8:BU8" si="41">IF(ISERR(SUMPRODUCT(AT10:AT67,AU10:AU67)/AT8),"-",SUMPRODUCT(AT10:AT67,AU10:AU67)/AT8)</f>
        <v>573.71860465116288</v>
      </c>
      <c r="AV8" s="72">
        <f t="shared" ref="AV8:BU8" si="42">IF(SUM(AV10:AV67)&lt;0.001,"-",SUM(AV10:AV67))</f>
        <v>5851.4490000000005</v>
      </c>
      <c r="AW8" s="72">
        <f t="shared" ref="AW8:BU8" si="43">IF(ISERR(SUMPRODUCT(AV10:AV67,AW10:AW67)/AV8),"-",SUMPRODUCT(AV10:AV67,AW10:AW67)/AV8)</f>
        <v>360.59094097889255</v>
      </c>
      <c r="AX8" s="72">
        <f t="shared" ref="AX8:BU8" si="44">IF(SUM(AX10:AX67)&lt;0.001,"-",SUM(AX10:AX67))</f>
        <v>6775.6440000000002</v>
      </c>
      <c r="AY8" s="72">
        <f t="shared" ref="AY8:BU8" si="45">IF(ISERR(SUMPRODUCT(AX10:AX67,AY10:AY67)/AX8),"-",SUMPRODUCT(AX10:AX67,AY10:AY67)/AX8)</f>
        <v>79.257212155774411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27.791999999999998</v>
      </c>
      <c r="BC8" s="72">
        <f t="shared" ref="BC8:BU8" si="49">IF(ISERR(SUMPRODUCT(BB10:BB67,BC10:BC67)/BB8),"-",SUMPRODUCT(BB10:BB67,BC10:BC67)/BB8)</f>
        <v>305.61816350028789</v>
      </c>
      <c r="BD8" s="72">
        <f t="shared" ref="BD8:BU8" si="50">IF(SUM(BD10:BD67)&lt;0.001,"-",SUM(BD10:BD67))</f>
        <v>267.72099999999995</v>
      </c>
      <c r="BE8" s="72">
        <f t="shared" ref="BE8:BU8" si="51">IF(ISERR(SUMPRODUCT(BD10:BD67,BE10:BE67)/BD8),"-",SUMPRODUCT(BD10:BD67,BE10:BE67)/BD8)</f>
        <v>1127.7525483619145</v>
      </c>
      <c r="BF8" s="72">
        <f t="shared" ref="BF8:BU8" si="52">IF(SUM(BF10:BF67)&lt;0.001,"-",SUM(BF10:BF67))</f>
        <v>102.52</v>
      </c>
      <c r="BG8" s="72">
        <f t="shared" ref="BG8:BU8" si="53">IF(ISERR(SUMPRODUCT(BF10:BF67,BG10:BG67)/BF8),"-",SUMPRODUCT(BF10:BF67,BG10:BG67)/BF8)</f>
        <v>1361.480842762388</v>
      </c>
      <c r="BH8" s="72">
        <f t="shared" ref="BH8:BU8" si="54">IF(SUM(BH10:BH67)&lt;0.001,"-",SUM(BH10:BH67))</f>
        <v>0.372</v>
      </c>
      <c r="BI8" s="72">
        <f t="shared" ref="BI8:BU8" si="55">IF(ISERR(SUMPRODUCT(BH10:BH67,BI10:BI67)/BH8),"-",SUMPRODUCT(BH10:BH67,BI10:BI67)/BH8)</f>
        <v>395.12903225806451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849.23799999999994</v>
      </c>
      <c r="BM8" s="72">
        <f t="shared" ref="BM8:BU8" si="59">IF(ISERR(SUMPRODUCT(BL10:BL67,BM10:BM67)/BL8),"-",SUMPRODUCT(BL10:BL67,BM10:BM67)/BL8)</f>
        <v>1046.7711089235295</v>
      </c>
      <c r="BN8" s="72">
        <f t="shared" ref="BN8:BU8" si="60">IF(SUM(BN10:BN67)&lt;0.001,"-",SUM(BN10:BN67))</f>
        <v>395.5510000000001</v>
      </c>
      <c r="BO8" s="72">
        <f t="shared" ref="BO8:BU8" si="61">IF(ISERR(SUMPRODUCT(BN10:BN67,BO10:BO67)/BN8),"-",SUMPRODUCT(BN10:BN67,BO10:BO67)/BN8)</f>
        <v>314.03263801633665</v>
      </c>
      <c r="BP8" s="72">
        <f t="shared" ref="BP8:BU8" si="62">IF(SUM(BP10:BP67)&lt;0.001,"-",SUM(BP10:BP67))</f>
        <v>118.37699999999998</v>
      </c>
      <c r="BQ8" s="72">
        <f t="shared" ref="BQ8:BU8" si="63">IF(ISERR(SUMPRODUCT(BP10:BP67,BQ10:BQ67)/BP8),"-",SUMPRODUCT(BP10:BP67,BQ10:BQ67)/BP8)</f>
        <v>1070.8913133463429</v>
      </c>
      <c r="BR8" s="72">
        <f t="shared" ref="BR8:BU8" si="64">IF(SUM(BR10:BR67)&lt;0.001,"-",SUM(BR10:BR67))</f>
        <v>4.3170000000000002</v>
      </c>
      <c r="BS8" s="72">
        <f t="shared" ref="BS8:BU8" si="65">IF(ISERR(SUMPRODUCT(BR10:BR67,BS10:BS67)/BR8),"-",SUMPRODUCT(BR10:BR67,BS10:BS67)/BR8)</f>
        <v>3615.885800324299</v>
      </c>
      <c r="BT8" s="72">
        <f t="shared" ref="BT8:BU8" si="66">IF(SUM(BT10:BT67)&lt;0.001,"-",SUM(BT10:BT67))</f>
        <v>432.55500000000012</v>
      </c>
      <c r="BU8" s="72">
        <f t="shared" ref="BU8" si="67">IF(ISERR(SUMPRODUCT(BT10:BT67,BU10:BU67)/BT8),"-",SUMPRODUCT(BT10:BT67,BU10:BU67)/BT8)</f>
        <v>879.75622290806939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1271.8040000000001</v>
      </c>
      <c r="AW10" s="77">
        <v>362.5271370431293</v>
      </c>
      <c r="AX10" s="76">
        <v>399.7</v>
      </c>
      <c r="AY10" s="77">
        <v>49.918351263447583</v>
      </c>
      <c r="AZ10" s="76">
        <v>0</v>
      </c>
      <c r="BA10" s="77">
        <v>0</v>
      </c>
      <c r="BB10" s="76">
        <v>1.385</v>
      </c>
      <c r="BC10" s="77">
        <v>307.51552346570401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8.6219999999999999</v>
      </c>
      <c r="BO10" s="77">
        <v>496.42159591742052</v>
      </c>
      <c r="BP10" s="76">
        <v>0</v>
      </c>
      <c r="BQ10" s="77">
        <v>0</v>
      </c>
      <c r="BR10" s="76">
        <v>0</v>
      </c>
      <c r="BS10" s="77">
        <v>0</v>
      </c>
      <c r="BT10" s="76">
        <v>10.747</v>
      </c>
      <c r="BU10" s="77">
        <v>970.91634874848785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493.04500000000002</v>
      </c>
      <c r="AW11" s="77">
        <v>252.99179385248809</v>
      </c>
      <c r="AX11" s="76">
        <v>1047.44</v>
      </c>
      <c r="AY11" s="77">
        <v>54</v>
      </c>
      <c r="AZ11" s="76">
        <v>0</v>
      </c>
      <c r="BA11" s="77">
        <v>0</v>
      </c>
      <c r="BB11" s="76">
        <v>4.1849999999999996</v>
      </c>
      <c r="BC11" s="77">
        <v>236.73930704898447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11.093</v>
      </c>
      <c r="BO11" s="77">
        <v>255.64833678896599</v>
      </c>
      <c r="BP11" s="76">
        <v>0</v>
      </c>
      <c r="BQ11" s="77">
        <v>0</v>
      </c>
      <c r="BR11" s="76">
        <v>0</v>
      </c>
      <c r="BS11" s="77">
        <v>0</v>
      </c>
      <c r="BT11" s="76">
        <v>0.35299999999999998</v>
      </c>
      <c r="BU11" s="77">
        <v>731.2181303116148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1066.027</v>
      </c>
      <c r="AW12" s="77">
        <v>229.57664768340763</v>
      </c>
      <c r="AX12" s="76">
        <v>447.90199999999999</v>
      </c>
      <c r="AY12" s="77">
        <v>60.514842532518273</v>
      </c>
      <c r="AZ12" s="76">
        <v>0</v>
      </c>
      <c r="BA12" s="77">
        <v>0</v>
      </c>
      <c r="BB12" s="76">
        <v>7.665</v>
      </c>
      <c r="BC12" s="77">
        <v>321.72446183953036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0.66700000000000004</v>
      </c>
      <c r="BO12" s="77">
        <v>312.69865067466264</v>
      </c>
      <c r="BP12" s="76">
        <v>0</v>
      </c>
      <c r="BQ12" s="77">
        <v>0</v>
      </c>
      <c r="BR12" s="76">
        <v>0</v>
      </c>
      <c r="BS12" s="77">
        <v>0</v>
      </c>
      <c r="BT12" s="76">
        <v>5.0350000000000001</v>
      </c>
      <c r="BU12" s="77">
        <v>1055.0482621648462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849.08399999999995</v>
      </c>
      <c r="AW13" s="77">
        <v>486.57503262339185</v>
      </c>
      <c r="AX13" s="76">
        <v>676.21100000000001</v>
      </c>
      <c r="AY13" s="77">
        <v>152.22064710571107</v>
      </c>
      <c r="AZ13" s="76">
        <v>0</v>
      </c>
      <c r="BA13" s="77">
        <v>0</v>
      </c>
      <c r="BB13" s="76">
        <v>4.7</v>
      </c>
      <c r="BC13" s="77">
        <v>509.47957446808516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111.529</v>
      </c>
      <c r="BO13" s="77">
        <v>104.88904231186507</v>
      </c>
      <c r="BP13" s="76">
        <v>0</v>
      </c>
      <c r="BQ13" s="77">
        <v>0</v>
      </c>
      <c r="BR13" s="76">
        <v>0</v>
      </c>
      <c r="BS13" s="77">
        <v>0</v>
      </c>
      <c r="BT13" s="76">
        <v>50.08</v>
      </c>
      <c r="BU13" s="77">
        <v>621.97547923322691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201.14</v>
      </c>
      <c r="AW14" s="77">
        <v>420.39914984587847</v>
      </c>
      <c r="AX14" s="76">
        <v>11.349</v>
      </c>
      <c r="AY14" s="77">
        <v>125.67450876729227</v>
      </c>
      <c r="AZ14" s="76">
        <v>0</v>
      </c>
      <c r="BA14" s="77">
        <v>0</v>
      </c>
      <c r="BB14" s="76">
        <v>0.61399999999999999</v>
      </c>
      <c r="BC14" s="77">
        <v>247.30456026058636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17.535</v>
      </c>
      <c r="BO14" s="77">
        <v>498.45942400912458</v>
      </c>
      <c r="BP14" s="76">
        <v>0</v>
      </c>
      <c r="BQ14" s="77">
        <v>0</v>
      </c>
      <c r="BR14" s="76">
        <v>0</v>
      </c>
      <c r="BS14" s="77">
        <v>0</v>
      </c>
      <c r="BT14" s="76">
        <v>158.30600000000001</v>
      </c>
      <c r="BU14" s="77">
        <v>665.17058102661929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97.441999999999993</v>
      </c>
      <c r="AW16" s="77">
        <v>462.10898791075715</v>
      </c>
      <c r="AX16" s="76">
        <v>11.839</v>
      </c>
      <c r="AY16" s="77">
        <v>133.69980572683505</v>
      </c>
      <c r="AZ16" s="76">
        <v>0</v>
      </c>
      <c r="BA16" s="77">
        <v>0</v>
      </c>
      <c r="BB16" s="76">
        <v>1.0999999999999999E-2</v>
      </c>
      <c r="BC16" s="77">
        <v>405.27272727272731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12.363</v>
      </c>
      <c r="BO16" s="77">
        <v>680.0997330744965</v>
      </c>
      <c r="BP16" s="76">
        <v>0</v>
      </c>
      <c r="BQ16" s="77">
        <v>0</v>
      </c>
      <c r="BR16" s="76">
        <v>0</v>
      </c>
      <c r="BS16" s="77">
        <v>0</v>
      </c>
      <c r="BT16" s="76">
        <v>88.888000000000005</v>
      </c>
      <c r="BU16" s="77">
        <v>698.6490414904149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658.36</v>
      </c>
      <c r="AW17" s="77">
        <v>338.53781821495841</v>
      </c>
      <c r="AX17" s="76">
        <v>3277.5419999999999</v>
      </c>
      <c r="AY17" s="77">
        <v>76.209419131776187</v>
      </c>
      <c r="AZ17" s="76">
        <v>0</v>
      </c>
      <c r="BA17" s="77">
        <v>0</v>
      </c>
      <c r="BB17" s="76">
        <v>0.157</v>
      </c>
      <c r="BC17" s="77">
        <v>54.414012738853501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42.920999999999999</v>
      </c>
      <c r="BO17" s="77">
        <v>172.07539432911628</v>
      </c>
      <c r="BP17" s="76">
        <v>0</v>
      </c>
      <c r="BQ17" s="77">
        <v>0</v>
      </c>
      <c r="BR17" s="76">
        <v>0</v>
      </c>
      <c r="BS17" s="77">
        <v>0</v>
      </c>
      <c r="BT17" s="76">
        <v>3.802</v>
      </c>
      <c r="BU17" s="77">
        <v>642.18227248816413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28.263999999999999</v>
      </c>
      <c r="BG18" s="77">
        <v>1601.347013869233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363.55799999999999</v>
      </c>
      <c r="AW19" s="77">
        <v>376.49774726453552</v>
      </c>
      <c r="AX19" s="76">
        <v>742.52499999999998</v>
      </c>
      <c r="AY19" s="77">
        <v>87.115103195178605</v>
      </c>
      <c r="AZ19" s="76">
        <v>0</v>
      </c>
      <c r="BA19" s="77">
        <v>0</v>
      </c>
      <c r="BB19" s="76">
        <v>9.0440000000000005</v>
      </c>
      <c r="BC19" s="77">
        <v>224.01282618310481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72.472999999999999</v>
      </c>
      <c r="BO19" s="77">
        <v>205.07124032398272</v>
      </c>
      <c r="BP19" s="76">
        <v>0</v>
      </c>
      <c r="BQ19" s="77">
        <v>0</v>
      </c>
      <c r="BR19" s="76">
        <v>0</v>
      </c>
      <c r="BS19" s="77">
        <v>0</v>
      </c>
      <c r="BT19" s="76">
        <v>10.792</v>
      </c>
      <c r="BU19" s="77">
        <v>847.08376575240914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269</v>
      </c>
      <c r="AI20" s="77">
        <v>105.59107806691449</v>
      </c>
      <c r="AJ20" s="76">
        <v>0</v>
      </c>
      <c r="AK20" s="77">
        <v>0</v>
      </c>
      <c r="AL20" s="76">
        <v>40</v>
      </c>
      <c r="AM20" s="77">
        <v>74.599999999999994</v>
      </c>
      <c r="AN20" s="76">
        <v>0</v>
      </c>
      <c r="AO20" s="77">
        <v>0</v>
      </c>
      <c r="AP20" s="76">
        <v>0</v>
      </c>
      <c r="AQ20" s="77">
        <v>0</v>
      </c>
      <c r="AR20" s="76">
        <v>34</v>
      </c>
      <c r="AS20" s="77">
        <v>103.44117647058823</v>
      </c>
      <c r="AT20" s="76">
        <v>0</v>
      </c>
      <c r="AU20" s="77">
        <v>0</v>
      </c>
      <c r="AV20" s="76">
        <v>217</v>
      </c>
      <c r="AW20" s="77">
        <v>384.75576036866363</v>
      </c>
      <c r="AX20" s="76">
        <v>102</v>
      </c>
      <c r="AY20" s="77">
        <v>75.990196078431367</v>
      </c>
      <c r="AZ20" s="76">
        <v>0</v>
      </c>
      <c r="BA20" s="77">
        <v>0</v>
      </c>
      <c r="BB20" s="76">
        <v>0</v>
      </c>
      <c r="BC20" s="77">
        <v>0</v>
      </c>
      <c r="BD20" s="76">
        <v>48</v>
      </c>
      <c r="BE20" s="77">
        <v>1570.0625</v>
      </c>
      <c r="BF20" s="76">
        <v>30</v>
      </c>
      <c r="BG20" s="77">
        <v>1227.6666666666667</v>
      </c>
      <c r="BH20" s="76">
        <v>0</v>
      </c>
      <c r="BI20" s="77">
        <v>0</v>
      </c>
      <c r="BJ20" s="76">
        <v>0</v>
      </c>
      <c r="BK20" s="77">
        <v>0</v>
      </c>
      <c r="BL20" s="76">
        <v>2</v>
      </c>
      <c r="BM20" s="77">
        <v>344</v>
      </c>
      <c r="BN20" s="76">
        <v>12</v>
      </c>
      <c r="BO20" s="77">
        <v>624.66666666666674</v>
      </c>
      <c r="BP20" s="76">
        <v>0</v>
      </c>
      <c r="BQ20" s="77">
        <v>0</v>
      </c>
      <c r="BR20" s="76">
        <v>0</v>
      </c>
      <c r="BS20" s="77">
        <v>0</v>
      </c>
      <c r="BT20" s="76">
        <v>5</v>
      </c>
      <c r="BU20" s="77">
        <v>813.8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0.42699999999999999</v>
      </c>
      <c r="E22" s="77">
        <v>2392.9718969555033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144.74799999999999</v>
      </c>
      <c r="AI22" s="77">
        <v>118.97500483599083</v>
      </c>
      <c r="AJ22" s="76">
        <v>8.0000000000000002E-3</v>
      </c>
      <c r="AK22" s="77">
        <v>864.625</v>
      </c>
      <c r="AL22" s="76">
        <v>0</v>
      </c>
      <c r="AM22" s="77">
        <v>0</v>
      </c>
      <c r="AN22" s="76">
        <v>1.7130000000000001</v>
      </c>
      <c r="AO22" s="77">
        <v>150.69352014010508</v>
      </c>
      <c r="AP22" s="76">
        <v>0</v>
      </c>
      <c r="AQ22" s="77">
        <v>0</v>
      </c>
      <c r="AR22" s="76">
        <v>11.606</v>
      </c>
      <c r="AS22" s="77">
        <v>125.28347406513872</v>
      </c>
      <c r="AT22" s="76">
        <v>0</v>
      </c>
      <c r="AU22" s="77">
        <v>0</v>
      </c>
      <c r="AV22" s="76">
        <v>110.175</v>
      </c>
      <c r="AW22" s="77">
        <v>655.60540957567514</v>
      </c>
      <c r="AX22" s="76">
        <v>53.207000000000001</v>
      </c>
      <c r="AY22" s="77">
        <v>87.720243576972948</v>
      </c>
      <c r="AZ22" s="76">
        <v>0</v>
      </c>
      <c r="BA22" s="77">
        <v>0</v>
      </c>
      <c r="BB22" s="76">
        <v>1.9E-2</v>
      </c>
      <c r="BC22" s="77">
        <v>586.9473684210526</v>
      </c>
      <c r="BD22" s="76">
        <v>17.468</v>
      </c>
      <c r="BE22" s="77">
        <v>1362.3491527364324</v>
      </c>
      <c r="BF22" s="76">
        <v>0</v>
      </c>
      <c r="BG22" s="77">
        <v>0</v>
      </c>
      <c r="BH22" s="76">
        <v>0.34499999999999997</v>
      </c>
      <c r="BI22" s="77">
        <v>390.83478260869566</v>
      </c>
      <c r="BJ22" s="76">
        <v>0</v>
      </c>
      <c r="BK22" s="77">
        <v>0</v>
      </c>
      <c r="BL22" s="76">
        <v>4.12</v>
      </c>
      <c r="BM22" s="77">
        <v>255.98495145631068</v>
      </c>
      <c r="BN22" s="76">
        <v>21.591000000000001</v>
      </c>
      <c r="BO22" s="77">
        <v>476.13746468435926</v>
      </c>
      <c r="BP22" s="76">
        <v>1.0999999999999999E-2</v>
      </c>
      <c r="BQ22" s="77">
        <v>1866.4545454545453</v>
      </c>
      <c r="BR22" s="76">
        <v>0</v>
      </c>
      <c r="BS22" s="77">
        <v>0</v>
      </c>
      <c r="BT22" s="76">
        <v>30.811</v>
      </c>
      <c r="BU22" s="77">
        <v>1221.7468112037909</v>
      </c>
    </row>
    <row r="23" spans="1:73" ht="12.95" customHeight="1">
      <c r="A23" s="56"/>
      <c r="B23" s="73" t="s">
        <v>59</v>
      </c>
      <c r="C23" s="17">
        <v>13</v>
      </c>
      <c r="D23" s="76">
        <v>0.49299999999999999</v>
      </c>
      <c r="E23" s="77">
        <v>1190.6288032454361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48.232999999999997</v>
      </c>
      <c r="AI23" s="77">
        <v>112.87241100491364</v>
      </c>
      <c r="AJ23" s="76">
        <v>0</v>
      </c>
      <c r="AK23" s="77">
        <v>0</v>
      </c>
      <c r="AL23" s="76">
        <v>8.6980000000000004</v>
      </c>
      <c r="AM23" s="77">
        <v>116.64003219130834</v>
      </c>
      <c r="AN23" s="76">
        <v>0.35699999999999998</v>
      </c>
      <c r="AO23" s="77">
        <v>211.22128851540614</v>
      </c>
      <c r="AP23" s="76">
        <v>0</v>
      </c>
      <c r="AQ23" s="77">
        <v>0</v>
      </c>
      <c r="AR23" s="76">
        <v>6.56</v>
      </c>
      <c r="AS23" s="77">
        <v>120.98338414634145</v>
      </c>
      <c r="AT23" s="76">
        <v>0</v>
      </c>
      <c r="AU23" s="77">
        <v>0</v>
      </c>
      <c r="AV23" s="76">
        <v>16.109000000000002</v>
      </c>
      <c r="AW23" s="77">
        <v>372.23092681109938</v>
      </c>
      <c r="AX23" s="76">
        <v>1.4999999999999999E-2</v>
      </c>
      <c r="AY23" s="77">
        <v>114.46666666666667</v>
      </c>
      <c r="AZ23" s="76">
        <v>0</v>
      </c>
      <c r="BA23" s="77">
        <v>0</v>
      </c>
      <c r="BB23" s="76">
        <v>3.0000000000000001E-3</v>
      </c>
      <c r="BC23" s="77">
        <v>1080</v>
      </c>
      <c r="BD23" s="76">
        <v>5.9489999999999998</v>
      </c>
      <c r="BE23" s="77">
        <v>1162.6975962346612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2.6</v>
      </c>
      <c r="BM23" s="77">
        <v>255.08153846153846</v>
      </c>
      <c r="BN23" s="76">
        <v>0.752</v>
      </c>
      <c r="BO23" s="77">
        <v>432.43351063829783</v>
      </c>
      <c r="BP23" s="76">
        <v>0.56999999999999995</v>
      </c>
      <c r="BQ23" s="77">
        <v>63.510526315789477</v>
      </c>
      <c r="BR23" s="76">
        <v>0</v>
      </c>
      <c r="BS23" s="77">
        <v>0</v>
      </c>
      <c r="BT23" s="76">
        <v>12.119</v>
      </c>
      <c r="BU23" s="77">
        <v>1641.3572902054625</v>
      </c>
    </row>
    <row r="24" spans="1:73" ht="12.95" customHeight="1">
      <c r="A24" s="56"/>
      <c r="B24" s="73" t="s">
        <v>60</v>
      </c>
      <c r="C24" s="17">
        <v>14</v>
      </c>
      <c r="D24" s="76">
        <v>8.9960000000000004</v>
      </c>
      <c r="E24" s="77">
        <v>2874.0875944864383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6.9889999999999999</v>
      </c>
      <c r="AI24" s="77">
        <v>138.75590213192157</v>
      </c>
      <c r="AJ24" s="76">
        <v>1.4999999999999999E-2</v>
      </c>
      <c r="AK24" s="77">
        <v>60.86666666666666</v>
      </c>
      <c r="AL24" s="76">
        <v>40.307000000000002</v>
      </c>
      <c r="AM24" s="77">
        <v>81.574267496960829</v>
      </c>
      <c r="AN24" s="76">
        <v>1.8320000000000001</v>
      </c>
      <c r="AO24" s="77">
        <v>151.32751091703057</v>
      </c>
      <c r="AP24" s="76">
        <v>0</v>
      </c>
      <c r="AQ24" s="77">
        <v>0</v>
      </c>
      <c r="AR24" s="76">
        <v>3.488</v>
      </c>
      <c r="AS24" s="77">
        <v>130.55676605504587</v>
      </c>
      <c r="AT24" s="76">
        <v>0</v>
      </c>
      <c r="AU24" s="77">
        <v>0</v>
      </c>
      <c r="AV24" s="76">
        <v>100.13</v>
      </c>
      <c r="AW24" s="77">
        <v>422.12920203735143</v>
      </c>
      <c r="AX24" s="76">
        <v>6.0999999999999999E-2</v>
      </c>
      <c r="AY24" s="77">
        <v>231.2295081967213</v>
      </c>
      <c r="AZ24" s="76">
        <v>0</v>
      </c>
      <c r="BA24" s="77">
        <v>0</v>
      </c>
      <c r="BB24" s="76">
        <v>5.0000000000000001E-3</v>
      </c>
      <c r="BC24" s="77">
        <v>1805.4</v>
      </c>
      <c r="BD24" s="76">
        <v>18.302</v>
      </c>
      <c r="BE24" s="77">
        <v>1351.6555021309146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3.3479999999999999</v>
      </c>
      <c r="BM24" s="77">
        <v>328.26971326164875</v>
      </c>
      <c r="BN24" s="76">
        <v>3.2250000000000001</v>
      </c>
      <c r="BO24" s="77">
        <v>621.52837209302322</v>
      </c>
      <c r="BP24" s="76">
        <v>0.34300000000000003</v>
      </c>
      <c r="BQ24" s="77">
        <v>610.11370262390676</v>
      </c>
      <c r="BR24" s="76">
        <v>0</v>
      </c>
      <c r="BS24" s="77">
        <v>0</v>
      </c>
      <c r="BT24" s="76">
        <v>5.0789999999999997</v>
      </c>
      <c r="BU24" s="77">
        <v>1852.1500295333728</v>
      </c>
    </row>
    <row r="25" spans="1:73" ht="12.95" customHeight="1">
      <c r="A25" s="56"/>
      <c r="B25" s="73" t="s">
        <v>61</v>
      </c>
      <c r="C25" s="17">
        <v>15</v>
      </c>
      <c r="D25" s="76">
        <v>27.030999999999999</v>
      </c>
      <c r="E25" s="77">
        <v>2946.2543006178089</v>
      </c>
      <c r="F25" s="76">
        <v>0</v>
      </c>
      <c r="G25" s="77">
        <v>0</v>
      </c>
      <c r="H25" s="76">
        <v>0</v>
      </c>
      <c r="I25" s="77">
        <v>0</v>
      </c>
      <c r="J25" s="76">
        <v>2.8149999999999999</v>
      </c>
      <c r="K25" s="77">
        <v>343.75133214920066</v>
      </c>
      <c r="L25" s="76">
        <v>0</v>
      </c>
      <c r="M25" s="77">
        <v>0</v>
      </c>
      <c r="N25" s="76">
        <v>1.381</v>
      </c>
      <c r="O25" s="77">
        <v>1982.3482983345402</v>
      </c>
      <c r="P25" s="76">
        <v>0</v>
      </c>
      <c r="Q25" s="77">
        <v>0</v>
      </c>
      <c r="R25" s="76">
        <v>1.81</v>
      </c>
      <c r="S25" s="77">
        <v>799.06795580110497</v>
      </c>
      <c r="T25" s="76">
        <v>0</v>
      </c>
      <c r="U25" s="77">
        <v>0</v>
      </c>
      <c r="V25" s="76">
        <v>1.2090000000000001</v>
      </c>
      <c r="W25" s="77">
        <v>1135.3449131513646</v>
      </c>
      <c r="X25" s="76">
        <v>0</v>
      </c>
      <c r="Y25" s="77">
        <v>0</v>
      </c>
      <c r="Z25" s="76">
        <v>162.84299999999999</v>
      </c>
      <c r="AA25" s="77">
        <v>1325.0139213844009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53.546999999999997</v>
      </c>
      <c r="AI25" s="77">
        <v>57.272470913403183</v>
      </c>
      <c r="AJ25" s="76">
        <v>0</v>
      </c>
      <c r="AK25" s="77">
        <v>0</v>
      </c>
      <c r="AL25" s="76">
        <v>0</v>
      </c>
      <c r="AM25" s="77">
        <v>0</v>
      </c>
      <c r="AN25" s="76">
        <v>0.79800000000000004</v>
      </c>
      <c r="AO25" s="77">
        <v>458.2130325814536</v>
      </c>
      <c r="AP25" s="76">
        <v>0</v>
      </c>
      <c r="AQ25" s="77">
        <v>0</v>
      </c>
      <c r="AR25" s="76">
        <v>0.53200000000000003</v>
      </c>
      <c r="AS25" s="77">
        <v>332.63909774436092</v>
      </c>
      <c r="AT25" s="76">
        <v>0</v>
      </c>
      <c r="AU25" s="77">
        <v>0</v>
      </c>
      <c r="AV25" s="76">
        <v>76.453000000000003</v>
      </c>
      <c r="AW25" s="77">
        <v>396.37772226073531</v>
      </c>
      <c r="AX25" s="76">
        <v>3.9E-2</v>
      </c>
      <c r="AY25" s="77">
        <v>472.69230769230768</v>
      </c>
      <c r="AZ25" s="76">
        <v>0</v>
      </c>
      <c r="BA25" s="77">
        <v>0</v>
      </c>
      <c r="BB25" s="76">
        <v>0</v>
      </c>
      <c r="BC25" s="77">
        <v>0</v>
      </c>
      <c r="BD25" s="76">
        <v>2.2959999999999998</v>
      </c>
      <c r="BE25" s="77">
        <v>1435.3950348432056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6.0780000000000003</v>
      </c>
      <c r="BM25" s="77">
        <v>749.36327739387957</v>
      </c>
      <c r="BN25" s="76">
        <v>4.399</v>
      </c>
      <c r="BO25" s="77">
        <v>653.05410320527392</v>
      </c>
      <c r="BP25" s="76">
        <v>3.6480000000000001</v>
      </c>
      <c r="BQ25" s="77">
        <v>961.73793859649129</v>
      </c>
      <c r="BR25" s="76">
        <v>0</v>
      </c>
      <c r="BS25" s="77">
        <v>0</v>
      </c>
      <c r="BT25" s="76">
        <v>8.0820000000000007</v>
      </c>
      <c r="BU25" s="77">
        <v>1844.9173471912895</v>
      </c>
    </row>
    <row r="26" spans="1:73" ht="12.95" customHeight="1">
      <c r="A26" s="56"/>
      <c r="B26" s="73" t="s">
        <v>62</v>
      </c>
      <c r="C26" s="17">
        <v>16</v>
      </c>
      <c r="D26" s="76">
        <v>1.575</v>
      </c>
      <c r="E26" s="77">
        <v>3618.2539682539682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0.106</v>
      </c>
      <c r="AI26" s="77">
        <v>143.14150943396226</v>
      </c>
      <c r="AJ26" s="76">
        <v>0</v>
      </c>
      <c r="AK26" s="77">
        <v>0</v>
      </c>
      <c r="AL26" s="76">
        <v>306.85399999999998</v>
      </c>
      <c r="AM26" s="77">
        <v>109.14990516662647</v>
      </c>
      <c r="AN26" s="76">
        <v>4.1120000000000001</v>
      </c>
      <c r="AO26" s="77">
        <v>338.91488326848253</v>
      </c>
      <c r="AP26" s="76">
        <v>0</v>
      </c>
      <c r="AQ26" s="77">
        <v>0</v>
      </c>
      <c r="AR26" s="76">
        <v>16.385000000000002</v>
      </c>
      <c r="AS26" s="77">
        <v>333.04925236496791</v>
      </c>
      <c r="AT26" s="76">
        <v>0</v>
      </c>
      <c r="AU26" s="77">
        <v>0</v>
      </c>
      <c r="AV26" s="76">
        <v>21.061</v>
      </c>
      <c r="AW26" s="77">
        <v>402.14662171786716</v>
      </c>
      <c r="AX26" s="76">
        <v>5.0000000000000001E-3</v>
      </c>
      <c r="AY26" s="77">
        <v>1728</v>
      </c>
      <c r="AZ26" s="76">
        <v>0</v>
      </c>
      <c r="BA26" s="77">
        <v>0</v>
      </c>
      <c r="BB26" s="76">
        <v>0</v>
      </c>
      <c r="BC26" s="77">
        <v>0</v>
      </c>
      <c r="BD26" s="76">
        <v>8.6999999999999994E-2</v>
      </c>
      <c r="BE26" s="77">
        <v>517.78160919540232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5.048</v>
      </c>
      <c r="BM26" s="77">
        <v>271.24960380348654</v>
      </c>
      <c r="BN26" s="76">
        <v>0.53100000000000003</v>
      </c>
      <c r="BO26" s="77">
        <v>473.16760828625235</v>
      </c>
      <c r="BP26" s="76">
        <v>0.308</v>
      </c>
      <c r="BQ26" s="77">
        <v>933.80519480519479</v>
      </c>
      <c r="BR26" s="76">
        <v>0</v>
      </c>
      <c r="BS26" s="77">
        <v>0</v>
      </c>
      <c r="BT26" s="76">
        <v>1.1319999999999999</v>
      </c>
      <c r="BU26" s="77">
        <v>1834.2765017667843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5.9489999999999998</v>
      </c>
      <c r="E28" s="77">
        <v>2209.125567322239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92.756</v>
      </c>
      <c r="AI28" s="77">
        <v>101.5470912932856</v>
      </c>
      <c r="AJ28" s="76">
        <v>0</v>
      </c>
      <c r="AK28" s="77">
        <v>0</v>
      </c>
      <c r="AL28" s="76">
        <v>449.13200000000001</v>
      </c>
      <c r="AM28" s="77">
        <v>107.1024665354506</v>
      </c>
      <c r="AN28" s="76">
        <v>3.4420000000000002</v>
      </c>
      <c r="AO28" s="77">
        <v>229.40819291109818</v>
      </c>
      <c r="AP28" s="76">
        <v>0</v>
      </c>
      <c r="AQ28" s="77">
        <v>0</v>
      </c>
      <c r="AR28" s="76">
        <v>532.005</v>
      </c>
      <c r="AS28" s="77">
        <v>206.82712004586423</v>
      </c>
      <c r="AT28" s="76">
        <v>0</v>
      </c>
      <c r="AU28" s="77">
        <v>0</v>
      </c>
      <c r="AV28" s="76">
        <v>300.85700000000003</v>
      </c>
      <c r="AW28" s="77">
        <v>434.61109098342399</v>
      </c>
      <c r="AX28" s="76">
        <v>5.7889999999999997</v>
      </c>
      <c r="AY28" s="77">
        <v>89.602176541717043</v>
      </c>
      <c r="AZ28" s="76">
        <v>0</v>
      </c>
      <c r="BA28" s="77">
        <v>0</v>
      </c>
      <c r="BB28" s="76">
        <v>4.0000000000000001E-3</v>
      </c>
      <c r="BC28" s="77">
        <v>567</v>
      </c>
      <c r="BD28" s="76">
        <v>105.663</v>
      </c>
      <c r="BE28" s="77">
        <v>989.61790787692951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11.170999999999999</v>
      </c>
      <c r="BM28" s="77">
        <v>500.74657595559938</v>
      </c>
      <c r="BN28" s="76">
        <v>23.771999999999998</v>
      </c>
      <c r="BO28" s="77">
        <v>349.17428066633011</v>
      </c>
      <c r="BP28" s="76">
        <v>0.97799999999999998</v>
      </c>
      <c r="BQ28" s="77">
        <v>791.1881390593046</v>
      </c>
      <c r="BR28" s="76">
        <v>0</v>
      </c>
      <c r="BS28" s="77">
        <v>0</v>
      </c>
      <c r="BT28" s="76">
        <v>31.18</v>
      </c>
      <c r="BU28" s="77">
        <v>1542.2045542014112</v>
      </c>
    </row>
    <row r="29" spans="1:73" ht="12.95" customHeight="1">
      <c r="A29" s="56"/>
      <c r="B29" s="73" t="s">
        <v>64</v>
      </c>
      <c r="C29" s="17">
        <v>18</v>
      </c>
      <c r="D29" s="76">
        <v>83.863</v>
      </c>
      <c r="E29" s="77">
        <v>3521.8768706104001</v>
      </c>
      <c r="F29" s="76">
        <v>0</v>
      </c>
      <c r="G29" s="77">
        <v>0</v>
      </c>
      <c r="H29" s="76">
        <v>0</v>
      </c>
      <c r="I29" s="77">
        <v>0</v>
      </c>
      <c r="J29" s="76">
        <v>146.25800000000001</v>
      </c>
      <c r="K29" s="77">
        <v>524.89980035280121</v>
      </c>
      <c r="L29" s="76">
        <v>0</v>
      </c>
      <c r="M29" s="77">
        <v>0</v>
      </c>
      <c r="N29" s="76">
        <v>8.5389999999999997</v>
      </c>
      <c r="O29" s="77">
        <v>2844.7849865323806</v>
      </c>
      <c r="P29" s="76">
        <v>0</v>
      </c>
      <c r="Q29" s="77">
        <v>0</v>
      </c>
      <c r="R29" s="76">
        <v>19.141999999999999</v>
      </c>
      <c r="S29" s="77">
        <v>1257.6471633058197</v>
      </c>
      <c r="T29" s="76">
        <v>0</v>
      </c>
      <c r="U29" s="77">
        <v>0</v>
      </c>
      <c r="V29" s="76">
        <v>1.3540000000000001</v>
      </c>
      <c r="W29" s="77">
        <v>801.26587887740027</v>
      </c>
      <c r="X29" s="76">
        <v>0</v>
      </c>
      <c r="Y29" s="77">
        <v>0</v>
      </c>
      <c r="Z29" s="76">
        <v>11.398</v>
      </c>
      <c r="AA29" s="77">
        <v>1384.0998420775575</v>
      </c>
      <c r="AB29" s="76">
        <v>0</v>
      </c>
      <c r="AC29" s="77">
        <v>0</v>
      </c>
      <c r="AD29" s="76">
        <v>0.51900000000000002</v>
      </c>
      <c r="AE29" s="77">
        <v>167.51445086705203</v>
      </c>
      <c r="AF29" s="76">
        <v>690.00900000000001</v>
      </c>
      <c r="AG29" s="77">
        <v>360.01691137361979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0</v>
      </c>
      <c r="AO29" s="77">
        <v>0</v>
      </c>
      <c r="AP29" s="76">
        <v>0</v>
      </c>
      <c r="AQ29" s="77">
        <v>0</v>
      </c>
      <c r="AR29" s="76">
        <v>3.0000000000000001E-3</v>
      </c>
      <c r="AS29" s="77">
        <v>900</v>
      </c>
      <c r="AT29" s="76">
        <v>0</v>
      </c>
      <c r="AU29" s="77">
        <v>0</v>
      </c>
      <c r="AV29" s="76">
        <v>7.5209999999999999</v>
      </c>
      <c r="AW29" s="77">
        <v>272.68142534237472</v>
      </c>
      <c r="AX29" s="76">
        <v>1.4E-2</v>
      </c>
      <c r="AY29" s="77">
        <v>693.5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0.66400000000000003</v>
      </c>
      <c r="BM29" s="77">
        <v>2153.3915662650602</v>
      </c>
      <c r="BN29" s="76">
        <v>0.90300000000000002</v>
      </c>
      <c r="BO29" s="77">
        <v>463.21040974529353</v>
      </c>
      <c r="BP29" s="76">
        <v>0</v>
      </c>
      <c r="BQ29" s="77">
        <v>0</v>
      </c>
      <c r="BR29" s="76">
        <v>0</v>
      </c>
      <c r="BS29" s="77">
        <v>0</v>
      </c>
      <c r="BT29" s="76">
        <v>9.6000000000000002E-2</v>
      </c>
      <c r="BU29" s="77">
        <v>649.07291666666674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40.593000000000004</v>
      </c>
      <c r="AI30" s="77">
        <v>111.02291035400192</v>
      </c>
      <c r="AJ30" s="76">
        <v>0</v>
      </c>
      <c r="AK30" s="77">
        <v>0</v>
      </c>
      <c r="AL30" s="76">
        <v>0.30099999999999999</v>
      </c>
      <c r="AM30" s="77">
        <v>75.60132890365449</v>
      </c>
      <c r="AN30" s="76">
        <v>1.333</v>
      </c>
      <c r="AO30" s="77">
        <v>27.209302325581394</v>
      </c>
      <c r="AP30" s="76">
        <v>0</v>
      </c>
      <c r="AQ30" s="77">
        <v>0</v>
      </c>
      <c r="AR30" s="76">
        <v>98.652000000000001</v>
      </c>
      <c r="AS30" s="77">
        <v>113.71443052345619</v>
      </c>
      <c r="AT30" s="76">
        <v>0</v>
      </c>
      <c r="AU30" s="77">
        <v>0</v>
      </c>
      <c r="AV30" s="76">
        <v>4.2000000000000003E-2</v>
      </c>
      <c r="AW30" s="77">
        <v>449.5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1.7000000000000001E-2</v>
      </c>
      <c r="BM30" s="77">
        <v>92.117647058823522</v>
      </c>
      <c r="BN30" s="76">
        <v>2.36</v>
      </c>
      <c r="BO30" s="77">
        <v>301.95381355932199</v>
      </c>
      <c r="BP30" s="76">
        <v>0</v>
      </c>
      <c r="BQ30" s="77">
        <v>0</v>
      </c>
      <c r="BR30" s="76">
        <v>0</v>
      </c>
      <c r="BS30" s="77">
        <v>0</v>
      </c>
      <c r="BT30" s="76">
        <v>0.13800000000000001</v>
      </c>
      <c r="BU30" s="77">
        <v>650.06521739130437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3</v>
      </c>
      <c r="AI31" s="77">
        <v>99</v>
      </c>
      <c r="AJ31" s="76">
        <v>15</v>
      </c>
      <c r="AK31" s="77">
        <v>91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2</v>
      </c>
      <c r="AS31" s="77">
        <v>112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0</v>
      </c>
      <c r="AI32" s="77">
        <v>0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2.35</v>
      </c>
      <c r="BU32" s="77">
        <v>1633.1804255319148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32.655000000000001</v>
      </c>
      <c r="E34" s="77">
        <v>3258.2766498239171</v>
      </c>
      <c r="F34" s="76">
        <v>0</v>
      </c>
      <c r="G34" s="77">
        <v>0</v>
      </c>
      <c r="H34" s="76">
        <v>0</v>
      </c>
      <c r="I34" s="77">
        <v>0</v>
      </c>
      <c r="J34" s="76">
        <v>248.82400000000001</v>
      </c>
      <c r="K34" s="77">
        <v>397.99565958267686</v>
      </c>
      <c r="L34" s="76">
        <v>0</v>
      </c>
      <c r="M34" s="77">
        <v>0</v>
      </c>
      <c r="N34" s="76">
        <v>6.5940000000000003</v>
      </c>
      <c r="O34" s="77">
        <v>2742.9234152259628</v>
      </c>
      <c r="P34" s="76">
        <v>0</v>
      </c>
      <c r="Q34" s="77">
        <v>0</v>
      </c>
      <c r="R34" s="76">
        <v>20.469000000000001</v>
      </c>
      <c r="S34" s="77">
        <v>1376.1137329620403</v>
      </c>
      <c r="T34" s="76">
        <v>0</v>
      </c>
      <c r="U34" s="77">
        <v>0</v>
      </c>
      <c r="V34" s="76">
        <v>2.4550000000000001</v>
      </c>
      <c r="W34" s="77">
        <v>958.00448065173111</v>
      </c>
      <c r="X34" s="76">
        <v>0</v>
      </c>
      <c r="Y34" s="77">
        <v>0</v>
      </c>
      <c r="Z34" s="76">
        <v>28.599</v>
      </c>
      <c r="AA34" s="77">
        <v>1388.8943669359069</v>
      </c>
      <c r="AB34" s="76">
        <v>0</v>
      </c>
      <c r="AC34" s="77">
        <v>0</v>
      </c>
      <c r="AD34" s="76">
        <v>11.051</v>
      </c>
      <c r="AE34" s="77">
        <v>1018.0467830965522</v>
      </c>
      <c r="AF34" s="76">
        <v>0</v>
      </c>
      <c r="AG34" s="77">
        <v>0</v>
      </c>
      <c r="AH34" s="76">
        <v>2714.6990000000001</v>
      </c>
      <c r="AI34" s="77">
        <v>136.993040480731</v>
      </c>
      <c r="AJ34" s="76">
        <v>842.702</v>
      </c>
      <c r="AK34" s="77">
        <v>119.42248386736949</v>
      </c>
      <c r="AL34" s="76">
        <v>23.064</v>
      </c>
      <c r="AM34" s="77">
        <v>116.64000173430453</v>
      </c>
      <c r="AN34" s="76">
        <v>11.879</v>
      </c>
      <c r="AO34" s="77">
        <v>221.51620506776666</v>
      </c>
      <c r="AP34" s="76">
        <v>0</v>
      </c>
      <c r="AQ34" s="77">
        <v>0</v>
      </c>
      <c r="AR34" s="76">
        <v>5229.0829999999996</v>
      </c>
      <c r="AS34" s="77">
        <v>124.88341913869027</v>
      </c>
      <c r="AT34" s="76">
        <v>0</v>
      </c>
      <c r="AU34" s="77">
        <v>0</v>
      </c>
      <c r="AV34" s="76">
        <v>3.0000000000000001E-3</v>
      </c>
      <c r="AW34" s="77">
        <v>266.66666666666663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47.850999999999999</v>
      </c>
      <c r="BE34" s="77">
        <v>881.8919980773652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361.92</v>
      </c>
      <c r="BM34" s="77">
        <v>697.2750552608311</v>
      </c>
      <c r="BN34" s="76">
        <v>2.1869999999999998</v>
      </c>
      <c r="BO34" s="77">
        <v>1094.6008230452674</v>
      </c>
      <c r="BP34" s="76">
        <v>7.3579999999999997</v>
      </c>
      <c r="BQ34" s="77">
        <v>1189.0256863278064</v>
      </c>
      <c r="BR34" s="76">
        <v>0</v>
      </c>
      <c r="BS34" s="77">
        <v>0</v>
      </c>
      <c r="BT34" s="76">
        <v>1.0429999999999999</v>
      </c>
      <c r="BU34" s="77">
        <v>555.50143815915635</v>
      </c>
    </row>
    <row r="35" spans="1:73" ht="12.95" customHeight="1">
      <c r="A35" s="56"/>
      <c r="B35" s="73" t="s">
        <v>69</v>
      </c>
      <c r="C35" s="17">
        <v>23</v>
      </c>
      <c r="D35" s="76">
        <v>11.28</v>
      </c>
      <c r="E35" s="77">
        <v>2694.2967198581559</v>
      </c>
      <c r="F35" s="76">
        <v>0</v>
      </c>
      <c r="G35" s="77">
        <v>0</v>
      </c>
      <c r="H35" s="76">
        <v>0</v>
      </c>
      <c r="I35" s="77">
        <v>0</v>
      </c>
      <c r="J35" s="76">
        <v>118.06100000000001</v>
      </c>
      <c r="K35" s="77">
        <v>568.07272511667702</v>
      </c>
      <c r="L35" s="76">
        <v>0</v>
      </c>
      <c r="M35" s="77">
        <v>0</v>
      </c>
      <c r="N35" s="76">
        <v>1.6160000000000001</v>
      </c>
      <c r="O35" s="77">
        <v>2533.6862623762377</v>
      </c>
      <c r="P35" s="76">
        <v>0</v>
      </c>
      <c r="Q35" s="77">
        <v>0</v>
      </c>
      <c r="R35" s="76">
        <v>8.3089999999999993</v>
      </c>
      <c r="S35" s="77">
        <v>1284.4284510771454</v>
      </c>
      <c r="T35" s="76">
        <v>0</v>
      </c>
      <c r="U35" s="77">
        <v>0</v>
      </c>
      <c r="V35" s="76">
        <v>1.137</v>
      </c>
      <c r="W35" s="77">
        <v>786.93139841688662</v>
      </c>
      <c r="X35" s="76">
        <v>0</v>
      </c>
      <c r="Y35" s="77">
        <v>0</v>
      </c>
      <c r="Z35" s="76">
        <v>5.6340000000000003</v>
      </c>
      <c r="AA35" s="77">
        <v>1284.4238551650692</v>
      </c>
      <c r="AB35" s="76">
        <v>0</v>
      </c>
      <c r="AC35" s="77">
        <v>0</v>
      </c>
      <c r="AD35" s="76">
        <v>49.594000000000001</v>
      </c>
      <c r="AE35" s="77">
        <v>304.26537484373108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0.01</v>
      </c>
      <c r="AO35" s="77">
        <v>964.1</v>
      </c>
      <c r="AP35" s="76">
        <v>7.0000000000000001E-3</v>
      </c>
      <c r="AQ35" s="77">
        <v>150.85714285714286</v>
      </c>
      <c r="AR35" s="76">
        <v>0.105</v>
      </c>
      <c r="AS35" s="77">
        <v>63.733333333333334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0</v>
      </c>
      <c r="BM35" s="77">
        <v>0</v>
      </c>
      <c r="BN35" s="76">
        <v>0</v>
      </c>
      <c r="BO35" s="77">
        <v>0</v>
      </c>
      <c r="BP35" s="76">
        <v>0</v>
      </c>
      <c r="BQ35" s="77">
        <v>0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0.08</v>
      </c>
      <c r="E36" s="77">
        <v>1749.15</v>
      </c>
      <c r="F36" s="76">
        <v>0</v>
      </c>
      <c r="G36" s="77">
        <v>0</v>
      </c>
      <c r="H36" s="76">
        <v>11.933999999999999</v>
      </c>
      <c r="I36" s="77">
        <v>2472.4638846991784</v>
      </c>
      <c r="J36" s="76">
        <v>0</v>
      </c>
      <c r="K36" s="77">
        <v>0</v>
      </c>
      <c r="L36" s="76">
        <v>8.7200000000000006</v>
      </c>
      <c r="M36" s="77">
        <v>515.69197247706416</v>
      </c>
      <c r="N36" s="76">
        <v>0</v>
      </c>
      <c r="O36" s="77">
        <v>0</v>
      </c>
      <c r="P36" s="76">
        <v>242.89500000000001</v>
      </c>
      <c r="Q36" s="77">
        <v>1367.9639844377198</v>
      </c>
      <c r="R36" s="76">
        <v>0</v>
      </c>
      <c r="S36" s="77">
        <v>0</v>
      </c>
      <c r="T36" s="76">
        <v>3.8340000000000001</v>
      </c>
      <c r="U36" s="77">
        <v>1029.3808033385499</v>
      </c>
      <c r="V36" s="76">
        <v>0</v>
      </c>
      <c r="W36" s="77">
        <v>0</v>
      </c>
      <c r="X36" s="76">
        <v>0.627</v>
      </c>
      <c r="Y36" s="77">
        <v>504.15311004784689</v>
      </c>
      <c r="Z36" s="76">
        <v>0</v>
      </c>
      <c r="AA36" s="77">
        <v>0</v>
      </c>
      <c r="AB36" s="76">
        <v>76.599999999999994</v>
      </c>
      <c r="AC36" s="77">
        <v>1163.9678328981722</v>
      </c>
      <c r="AD36" s="76">
        <v>0</v>
      </c>
      <c r="AE36" s="77">
        <v>0</v>
      </c>
      <c r="AF36" s="76">
        <v>0.247</v>
      </c>
      <c r="AG36" s="77">
        <v>164.79352226720647</v>
      </c>
      <c r="AH36" s="76">
        <v>0</v>
      </c>
      <c r="AI36" s="77">
        <v>0</v>
      </c>
      <c r="AJ36" s="76">
        <v>0</v>
      </c>
      <c r="AK36" s="77">
        <v>0</v>
      </c>
      <c r="AL36" s="76">
        <v>0</v>
      </c>
      <c r="AM36" s="77">
        <v>0</v>
      </c>
      <c r="AN36" s="76">
        <v>0.90900000000000003</v>
      </c>
      <c r="AO36" s="77">
        <v>531.74147414741469</v>
      </c>
      <c r="AP36" s="76">
        <v>0</v>
      </c>
      <c r="AQ36" s="77">
        <v>0</v>
      </c>
      <c r="AR36" s="76">
        <v>0.93700000000000006</v>
      </c>
      <c r="AS36" s="77">
        <v>476.27001067235858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2.3149999999999999</v>
      </c>
      <c r="BM36" s="77">
        <v>1122.8345572354212</v>
      </c>
      <c r="BN36" s="76">
        <v>3.4000000000000002E-2</v>
      </c>
      <c r="BO36" s="77">
        <v>615.64705882352939</v>
      </c>
      <c r="BP36" s="76">
        <v>0.39</v>
      </c>
      <c r="BQ36" s="77">
        <v>1242.4435897435899</v>
      </c>
      <c r="BR36" s="76">
        <v>0</v>
      </c>
      <c r="BS36" s="77">
        <v>0</v>
      </c>
      <c r="BT36" s="76">
        <v>6.8000000000000005E-2</v>
      </c>
      <c r="BU36" s="77">
        <v>4216.1764705882351</v>
      </c>
    </row>
    <row r="37" spans="1:73" ht="12.95" customHeight="1">
      <c r="A37" s="56"/>
      <c r="B37" s="73" t="s">
        <v>71</v>
      </c>
      <c r="C37" s="17">
        <v>25</v>
      </c>
      <c r="D37" s="76">
        <v>0</v>
      </c>
      <c r="E37" s="77">
        <v>0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</v>
      </c>
      <c r="AK37" s="77">
        <v>0</v>
      </c>
      <c r="AL37" s="76">
        <v>0</v>
      </c>
      <c r="AM37" s="77">
        <v>0</v>
      </c>
      <c r="AN37" s="76">
        <v>5.4379999999999997</v>
      </c>
      <c r="AO37" s="77">
        <v>989.46101507907315</v>
      </c>
      <c r="AP37" s="76">
        <v>0</v>
      </c>
      <c r="AQ37" s="77">
        <v>0</v>
      </c>
      <c r="AR37" s="76">
        <v>0.76</v>
      </c>
      <c r="AS37" s="77">
        <v>561.46710526315792</v>
      </c>
      <c r="AT37" s="76">
        <v>0</v>
      </c>
      <c r="AU37" s="77">
        <v>0</v>
      </c>
      <c r="AV37" s="76">
        <v>1.5660000000000001</v>
      </c>
      <c r="AW37" s="77">
        <v>823.49042145593864</v>
      </c>
      <c r="AX37" s="76">
        <v>6.0000000000000001E-3</v>
      </c>
      <c r="AY37" s="77">
        <v>504</v>
      </c>
      <c r="AZ37" s="76">
        <v>0</v>
      </c>
      <c r="BA37" s="77">
        <v>0</v>
      </c>
      <c r="BB37" s="76">
        <v>0</v>
      </c>
      <c r="BC37" s="77">
        <v>0</v>
      </c>
      <c r="BD37" s="76">
        <v>2.02</v>
      </c>
      <c r="BE37" s="77">
        <v>1216.9247524752475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6.9509999999999996</v>
      </c>
      <c r="BM37" s="77">
        <v>1048.2478780031649</v>
      </c>
      <c r="BN37" s="76">
        <v>1.847</v>
      </c>
      <c r="BO37" s="77">
        <v>710.6946399566865</v>
      </c>
      <c r="BP37" s="76">
        <v>0.253</v>
      </c>
      <c r="BQ37" s="77">
        <v>1245.225296442688</v>
      </c>
      <c r="BR37" s="76">
        <v>4.3170000000000002</v>
      </c>
      <c r="BS37" s="77">
        <v>3615.885800324299</v>
      </c>
      <c r="BT37" s="76">
        <v>1.278</v>
      </c>
      <c r="BU37" s="77">
        <v>1177.1416275430358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0.504</v>
      </c>
      <c r="BE38" s="77">
        <v>1325</v>
      </c>
      <c r="BF38" s="76">
        <v>44.256</v>
      </c>
      <c r="BG38" s="77">
        <v>1299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5.3490000000000002</v>
      </c>
      <c r="E40" s="77">
        <v>2479.1643297812675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0.61099999999999999</v>
      </c>
      <c r="S40" s="77">
        <v>2204.1014729950898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1.7999999999999999E-2</v>
      </c>
      <c r="AA40" s="77">
        <v>840</v>
      </c>
      <c r="AB40" s="76">
        <v>0</v>
      </c>
      <c r="AC40" s="77">
        <v>0</v>
      </c>
      <c r="AD40" s="76">
        <v>0</v>
      </c>
      <c r="AE40" s="77">
        <v>0</v>
      </c>
      <c r="AF40" s="76">
        <v>0</v>
      </c>
      <c r="AG40" s="77">
        <v>0</v>
      </c>
      <c r="AH40" s="76">
        <v>0</v>
      </c>
      <c r="AI40" s="77">
        <v>0</v>
      </c>
      <c r="AJ40" s="76">
        <v>0.113</v>
      </c>
      <c r="AK40" s="77">
        <v>301.46017699115043</v>
      </c>
      <c r="AL40" s="76">
        <v>0</v>
      </c>
      <c r="AM40" s="77">
        <v>0</v>
      </c>
      <c r="AN40" s="76">
        <v>39.408000000000001</v>
      </c>
      <c r="AO40" s="77">
        <v>336.27793848964677</v>
      </c>
      <c r="AP40" s="76">
        <v>6.069</v>
      </c>
      <c r="AQ40" s="77">
        <v>174.70406986323943</v>
      </c>
      <c r="AR40" s="76">
        <v>58.155000000000001</v>
      </c>
      <c r="AS40" s="77">
        <v>285.31630986157683</v>
      </c>
      <c r="AT40" s="76">
        <v>0</v>
      </c>
      <c r="AU40" s="77">
        <v>0</v>
      </c>
      <c r="AV40" s="76">
        <v>7.1999999999999995E-2</v>
      </c>
      <c r="AW40" s="77">
        <v>1085.0833333333333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0.71399999999999997</v>
      </c>
      <c r="BM40" s="77">
        <v>2196.1946778711481</v>
      </c>
      <c r="BN40" s="76">
        <v>0</v>
      </c>
      <c r="BO40" s="77">
        <v>0</v>
      </c>
      <c r="BP40" s="76">
        <v>1.9850000000000001</v>
      </c>
      <c r="BQ40" s="77">
        <v>1440.1249370277078</v>
      </c>
      <c r="BR40" s="76">
        <v>0</v>
      </c>
      <c r="BS40" s="77">
        <v>0</v>
      </c>
      <c r="BT40" s="76">
        <v>0.28799999999999998</v>
      </c>
      <c r="BU40" s="77">
        <v>783.43402777777771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567</v>
      </c>
      <c r="I41" s="77">
        <v>2054</v>
      </c>
      <c r="J41" s="76">
        <v>0</v>
      </c>
      <c r="K41" s="77">
        <v>0</v>
      </c>
      <c r="L41" s="76">
        <v>87</v>
      </c>
      <c r="M41" s="77">
        <v>510</v>
      </c>
      <c r="N41" s="76">
        <v>0</v>
      </c>
      <c r="O41" s="77">
        <v>0</v>
      </c>
      <c r="P41" s="76">
        <v>509</v>
      </c>
      <c r="Q41" s="77">
        <v>701</v>
      </c>
      <c r="R41" s="76">
        <v>0</v>
      </c>
      <c r="S41" s="77">
        <v>0</v>
      </c>
      <c r="T41" s="76">
        <v>20</v>
      </c>
      <c r="U41" s="77">
        <v>1010</v>
      </c>
      <c r="V41" s="76">
        <v>0</v>
      </c>
      <c r="W41" s="77">
        <v>0</v>
      </c>
      <c r="X41" s="76">
        <v>0</v>
      </c>
      <c r="Y41" s="77">
        <v>0</v>
      </c>
      <c r="Z41" s="76">
        <v>0</v>
      </c>
      <c r="AA41" s="77">
        <v>0</v>
      </c>
      <c r="AB41" s="76">
        <v>47</v>
      </c>
      <c r="AC41" s="77">
        <v>1164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537.93799999999999</v>
      </c>
      <c r="I42" s="77">
        <v>2044.8741007327981</v>
      </c>
      <c r="J42" s="76">
        <v>0</v>
      </c>
      <c r="K42" s="77">
        <v>0</v>
      </c>
      <c r="L42" s="76">
        <v>131.81700000000001</v>
      </c>
      <c r="M42" s="77">
        <v>510.18947480218787</v>
      </c>
      <c r="N42" s="76">
        <v>0</v>
      </c>
      <c r="O42" s="77">
        <v>0</v>
      </c>
      <c r="P42" s="76">
        <v>1220.549</v>
      </c>
      <c r="Q42" s="77">
        <v>567.71631126648754</v>
      </c>
      <c r="R42" s="76">
        <v>0</v>
      </c>
      <c r="S42" s="77">
        <v>0</v>
      </c>
      <c r="T42" s="76">
        <v>222.863</v>
      </c>
      <c r="U42" s="77">
        <v>789.44248708848033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7341.5119999999997</v>
      </c>
      <c r="AG42" s="77">
        <v>284.39853942893507</v>
      </c>
      <c r="AH42" s="76">
        <v>0.10299999999999999</v>
      </c>
      <c r="AI42" s="77">
        <v>77.883495145631059</v>
      </c>
      <c r="AJ42" s="76">
        <v>0</v>
      </c>
      <c r="AK42" s="77">
        <v>0</v>
      </c>
      <c r="AL42" s="76">
        <v>0</v>
      </c>
      <c r="AM42" s="77">
        <v>0</v>
      </c>
      <c r="AN42" s="76">
        <v>132.56399999999999</v>
      </c>
      <c r="AO42" s="77">
        <v>256.36357532965206</v>
      </c>
      <c r="AP42" s="76">
        <v>92.375</v>
      </c>
      <c r="AQ42" s="77">
        <v>211.153299052774</v>
      </c>
      <c r="AR42" s="76">
        <v>334.774</v>
      </c>
      <c r="AS42" s="77">
        <v>143.06972763715223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0.36</v>
      </c>
      <c r="BM42" s="77">
        <v>1885.65</v>
      </c>
      <c r="BN42" s="76">
        <v>0</v>
      </c>
      <c r="BO42" s="77">
        <v>0</v>
      </c>
      <c r="BP42" s="76">
        <v>4.7649999999999997</v>
      </c>
      <c r="BQ42" s="77">
        <v>2507.2650577124869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1.323</v>
      </c>
      <c r="E43" s="77">
        <v>1347.8956916099773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</v>
      </c>
      <c r="S43" s="77">
        <v>0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0.05</v>
      </c>
      <c r="AA43" s="77">
        <v>452.52</v>
      </c>
      <c r="AB43" s="76">
        <v>0</v>
      </c>
      <c r="AC43" s="77">
        <v>0</v>
      </c>
      <c r="AD43" s="76">
        <v>0</v>
      </c>
      <c r="AE43" s="77">
        <v>0</v>
      </c>
      <c r="AF43" s="76">
        <v>0</v>
      </c>
      <c r="AG43" s="77">
        <v>0</v>
      </c>
      <c r="AH43" s="76">
        <v>277.94600000000003</v>
      </c>
      <c r="AI43" s="77">
        <v>99.666499967619615</v>
      </c>
      <c r="AJ43" s="76">
        <v>45.665999999999997</v>
      </c>
      <c r="AK43" s="77">
        <v>121.35805632199009</v>
      </c>
      <c r="AL43" s="76">
        <v>2.1000000000000001E-2</v>
      </c>
      <c r="AM43" s="77">
        <v>179.33333333333331</v>
      </c>
      <c r="AN43" s="76">
        <v>253.184</v>
      </c>
      <c r="AO43" s="77">
        <v>361.84066133720927</v>
      </c>
      <c r="AP43" s="76">
        <v>15.927</v>
      </c>
      <c r="AQ43" s="77">
        <v>153.15062472530923</v>
      </c>
      <c r="AR43" s="76">
        <v>102.27500000000001</v>
      </c>
      <c r="AS43" s="77">
        <v>167.33831337081398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0.89200000000000002</v>
      </c>
      <c r="BE43" s="77">
        <v>840.19506726457394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0.98099999999999998</v>
      </c>
      <c r="BM43" s="77">
        <v>1688.82874617737</v>
      </c>
      <c r="BN43" s="76">
        <v>0</v>
      </c>
      <c r="BO43" s="77">
        <v>0</v>
      </c>
      <c r="BP43" s="76">
        <v>0.622</v>
      </c>
      <c r="BQ43" s="77">
        <v>952.48874598070745</v>
      </c>
      <c r="BR43" s="76">
        <v>0</v>
      </c>
      <c r="BS43" s="77">
        <v>0</v>
      </c>
      <c r="BT43" s="76">
        <v>2E-3</v>
      </c>
      <c r="BU43" s="77">
        <v>2290.5</v>
      </c>
    </row>
    <row r="44" spans="1:73" ht="12.95" customHeight="1">
      <c r="A44" s="56"/>
      <c r="B44" s="79" t="s">
        <v>77</v>
      </c>
      <c r="C44" s="17">
        <v>31</v>
      </c>
      <c r="D44" s="76">
        <v>11.038</v>
      </c>
      <c r="E44" s="77">
        <v>2483.009150208371</v>
      </c>
      <c r="F44" s="76">
        <v>0</v>
      </c>
      <c r="G44" s="77">
        <v>0</v>
      </c>
      <c r="H44" s="76">
        <v>0</v>
      </c>
      <c r="I44" s="77">
        <v>0</v>
      </c>
      <c r="J44" s="76">
        <v>578.24099999999999</v>
      </c>
      <c r="K44" s="77">
        <v>549.478374933635</v>
      </c>
      <c r="L44" s="76">
        <v>0</v>
      </c>
      <c r="M44" s="77">
        <v>0</v>
      </c>
      <c r="N44" s="76">
        <v>132.304</v>
      </c>
      <c r="O44" s="77">
        <v>1306.5072333413955</v>
      </c>
      <c r="P44" s="76">
        <v>0</v>
      </c>
      <c r="Q44" s="77">
        <v>0</v>
      </c>
      <c r="R44" s="76">
        <v>151.36099999999999</v>
      </c>
      <c r="S44" s="77">
        <v>1352.1177648139217</v>
      </c>
      <c r="T44" s="76">
        <v>0</v>
      </c>
      <c r="U44" s="77">
        <v>0</v>
      </c>
      <c r="V44" s="76">
        <v>17.192</v>
      </c>
      <c r="W44" s="77">
        <v>829.05996975337371</v>
      </c>
      <c r="X44" s="76">
        <v>0</v>
      </c>
      <c r="Y44" s="77">
        <v>0</v>
      </c>
      <c r="Z44" s="76">
        <v>24.262</v>
      </c>
      <c r="AA44" s="77">
        <v>1308.1324705300469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1.6E-2</v>
      </c>
      <c r="AO44" s="77">
        <v>410.1875</v>
      </c>
      <c r="AP44" s="76">
        <v>0</v>
      </c>
      <c r="AQ44" s="77">
        <v>0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1.2999999999999999E-2</v>
      </c>
      <c r="BE44" s="77">
        <v>1053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0.01</v>
      </c>
      <c r="BM44" s="77">
        <v>503.5</v>
      </c>
      <c r="BN44" s="76">
        <v>2E-3</v>
      </c>
      <c r="BO44" s="77">
        <v>1029</v>
      </c>
      <c r="BP44" s="76">
        <v>1.2999999999999999E-2</v>
      </c>
      <c r="BQ44" s="77">
        <v>997.15384615384619</v>
      </c>
      <c r="BR44" s="76">
        <v>0</v>
      </c>
      <c r="BS44" s="77">
        <v>0</v>
      </c>
      <c r="BT44" s="76">
        <v>3.0000000000000001E-3</v>
      </c>
      <c r="BU44" s="77">
        <v>812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0.60199999999999998</v>
      </c>
      <c r="E46" s="77">
        <v>1752.5764119601329</v>
      </c>
      <c r="F46" s="76">
        <v>0</v>
      </c>
      <c r="G46" s="77">
        <v>0</v>
      </c>
      <c r="H46" s="76">
        <v>0</v>
      </c>
      <c r="I46" s="77">
        <v>0</v>
      </c>
      <c r="J46" s="76">
        <v>0.23799999999999999</v>
      </c>
      <c r="K46" s="77">
        <v>1033.0504201680674</v>
      </c>
      <c r="L46" s="76">
        <v>0</v>
      </c>
      <c r="M46" s="77">
        <v>0</v>
      </c>
      <c r="N46" s="76">
        <v>5.0999999999999997E-2</v>
      </c>
      <c r="O46" s="77">
        <v>2151.5294117647059</v>
      </c>
      <c r="P46" s="76">
        <v>0</v>
      </c>
      <c r="Q46" s="77">
        <v>0</v>
      </c>
      <c r="R46" s="76">
        <v>0.59799999999999998</v>
      </c>
      <c r="S46" s="77">
        <v>1885.4866220735787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4.3490000000000002</v>
      </c>
      <c r="AE46" s="77">
        <v>984.92710968038625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0.25</v>
      </c>
      <c r="AO46" s="77">
        <v>281.024</v>
      </c>
      <c r="AP46" s="76">
        <v>3.0000000000000001E-3</v>
      </c>
      <c r="AQ46" s="77">
        <v>134</v>
      </c>
      <c r="AR46" s="76">
        <v>0.14199999999999999</v>
      </c>
      <c r="AS46" s="77">
        <v>414.78873239436621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0.61599999999999999</v>
      </c>
      <c r="BM46" s="77">
        <v>1640.797077922078</v>
      </c>
      <c r="BN46" s="76">
        <v>0</v>
      </c>
      <c r="BO46" s="77">
        <v>0</v>
      </c>
      <c r="BP46" s="76">
        <v>2.4E-2</v>
      </c>
      <c r="BQ46" s="77">
        <v>1451.4583333333335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947</v>
      </c>
      <c r="AI47" s="77">
        <v>136</v>
      </c>
      <c r="AJ47" s="76">
        <v>0</v>
      </c>
      <c r="AK47" s="77">
        <v>0</v>
      </c>
      <c r="AL47" s="76">
        <v>0</v>
      </c>
      <c r="AM47" s="77">
        <v>0</v>
      </c>
      <c r="AN47" s="76">
        <v>33</v>
      </c>
      <c r="AO47" s="77">
        <v>125</v>
      </c>
      <c r="AP47" s="76">
        <v>0</v>
      </c>
      <c r="AQ47" s="77">
        <v>0</v>
      </c>
      <c r="AR47" s="76">
        <v>6244</v>
      </c>
      <c r="AS47" s="77">
        <v>242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83.5</v>
      </c>
      <c r="BM47" s="77">
        <v>1222.7784431137725</v>
      </c>
      <c r="BN47" s="76">
        <v>0</v>
      </c>
      <c r="BO47" s="77">
        <v>0</v>
      </c>
      <c r="BP47" s="76">
        <v>3.6</v>
      </c>
      <c r="BQ47" s="77">
        <v>917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40.170999999999999</v>
      </c>
      <c r="AI48" s="77">
        <v>91.680665156456158</v>
      </c>
      <c r="AJ48" s="76">
        <v>0.96</v>
      </c>
      <c r="AK48" s="77">
        <v>130.38749999999999</v>
      </c>
      <c r="AL48" s="76">
        <v>0</v>
      </c>
      <c r="AM48" s="77">
        <v>0</v>
      </c>
      <c r="AN48" s="76">
        <v>94.228999999999999</v>
      </c>
      <c r="AO48" s="77">
        <v>448.79858642243897</v>
      </c>
      <c r="AP48" s="76">
        <v>0</v>
      </c>
      <c r="AQ48" s="77">
        <v>0</v>
      </c>
      <c r="AR48" s="76">
        <v>555.03300000000002</v>
      </c>
      <c r="AS48" s="77">
        <v>248.78754056065137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2.0910000000000002</v>
      </c>
      <c r="BE48" s="77">
        <v>1198.3299856527979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1.246</v>
      </c>
      <c r="BM48" s="77">
        <v>1056.9365971107545</v>
      </c>
      <c r="BN48" s="76">
        <v>38.979999999999997</v>
      </c>
      <c r="BO48" s="77">
        <v>663.54722934838378</v>
      </c>
      <c r="BP48" s="76">
        <v>6.2519999999999998</v>
      </c>
      <c r="BQ48" s="77">
        <v>1690.0084772872681</v>
      </c>
      <c r="BR48" s="76">
        <v>0</v>
      </c>
      <c r="BS48" s="77">
        <v>0</v>
      </c>
      <c r="BT48" s="76">
        <v>0</v>
      </c>
      <c r="BU48" s="77">
        <v>0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12.801</v>
      </c>
      <c r="AI49" s="77">
        <v>375</v>
      </c>
      <c r="AJ49" s="76">
        <v>1.1479999999999999</v>
      </c>
      <c r="AK49" s="77">
        <v>290</v>
      </c>
      <c r="AL49" s="76">
        <v>0</v>
      </c>
      <c r="AM49" s="77">
        <v>0</v>
      </c>
      <c r="AN49" s="76">
        <v>9.5050000000000008</v>
      </c>
      <c r="AO49" s="77">
        <v>721</v>
      </c>
      <c r="AP49" s="76">
        <v>0</v>
      </c>
      <c r="AQ49" s="77">
        <v>0</v>
      </c>
      <c r="AR49" s="76">
        <v>5.19</v>
      </c>
      <c r="AS49" s="77">
        <v>631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5.0000000000000001E-3</v>
      </c>
      <c r="BE49" s="77">
        <v>700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0</v>
      </c>
      <c r="AE50" s="77">
        <v>0</v>
      </c>
      <c r="AF50" s="76">
        <v>0</v>
      </c>
      <c r="AG50" s="77">
        <v>0</v>
      </c>
      <c r="AH50" s="76">
        <v>0</v>
      </c>
      <c r="AI50" s="77">
        <v>0</v>
      </c>
      <c r="AJ50" s="76">
        <v>0</v>
      </c>
      <c r="AK50" s="77">
        <v>0</v>
      </c>
      <c r="AL50" s="76">
        <v>0.01</v>
      </c>
      <c r="AM50" s="77">
        <v>572.4</v>
      </c>
      <c r="AN50" s="76">
        <v>5.7640000000000002</v>
      </c>
      <c r="AO50" s="77">
        <v>796.60079805690486</v>
      </c>
      <c r="AP50" s="76">
        <v>2.3E-2</v>
      </c>
      <c r="AQ50" s="77">
        <v>339</v>
      </c>
      <c r="AR50" s="76">
        <v>39.335999999999999</v>
      </c>
      <c r="AS50" s="77">
        <v>299.78719239373606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5.7009999999999996</v>
      </c>
      <c r="BE50" s="77">
        <v>671.86651464655324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13.936</v>
      </c>
      <c r="BM50" s="77">
        <v>894.29456084959816</v>
      </c>
      <c r="BN50" s="76">
        <v>0.98499999999999999</v>
      </c>
      <c r="BO50" s="77">
        <v>346.43147208121826</v>
      </c>
      <c r="BP50" s="76">
        <v>23.425999999999998</v>
      </c>
      <c r="BQ50" s="77">
        <v>860.70349184666611</v>
      </c>
      <c r="BR50" s="76">
        <v>0</v>
      </c>
      <c r="BS50" s="77">
        <v>0</v>
      </c>
      <c r="BT50" s="76">
        <v>0.88700000000000001</v>
      </c>
      <c r="BU50" s="77">
        <v>1792.2953776775648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0.111</v>
      </c>
      <c r="E52" s="77">
        <v>1046.7747747747749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1.0569999999999999</v>
      </c>
      <c r="S52" s="77">
        <v>710.94985808893091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24.902999999999999</v>
      </c>
      <c r="AE52" s="77">
        <v>860.15801309079222</v>
      </c>
      <c r="AF52" s="76">
        <v>0</v>
      </c>
      <c r="AG52" s="77">
        <v>0</v>
      </c>
      <c r="AH52" s="76">
        <v>0</v>
      </c>
      <c r="AI52" s="77">
        <v>0</v>
      </c>
      <c r="AJ52" s="76">
        <v>0</v>
      </c>
      <c r="AK52" s="77">
        <v>0</v>
      </c>
      <c r="AL52" s="76">
        <v>0</v>
      </c>
      <c r="AM52" s="77">
        <v>0</v>
      </c>
      <c r="AN52" s="76">
        <v>63.442999999999998</v>
      </c>
      <c r="AO52" s="77">
        <v>112.31046766388727</v>
      </c>
      <c r="AP52" s="76">
        <v>0</v>
      </c>
      <c r="AQ52" s="77">
        <v>0</v>
      </c>
      <c r="AR52" s="76">
        <v>51.057000000000002</v>
      </c>
      <c r="AS52" s="77">
        <v>127.5333059129992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1.2E-2</v>
      </c>
      <c r="BE52" s="77">
        <v>465.58333333333331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2.2200000000000002</v>
      </c>
      <c r="BM52" s="77">
        <v>672.25225225225222</v>
      </c>
      <c r="BN52" s="76">
        <v>2E-3</v>
      </c>
      <c r="BO52" s="77">
        <v>482</v>
      </c>
      <c r="BP52" s="76">
        <v>1.1120000000000001</v>
      </c>
      <c r="BQ52" s="77">
        <v>614.10611510791364</v>
      </c>
      <c r="BR52" s="76">
        <v>0</v>
      </c>
      <c r="BS52" s="77">
        <v>0</v>
      </c>
      <c r="BT52" s="76">
        <v>3.2000000000000001E-2</v>
      </c>
      <c r="BU52" s="77">
        <v>2231.09375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2.9670000000000001</v>
      </c>
      <c r="AE53" s="77">
        <v>393.12436804853388</v>
      </c>
      <c r="AF53" s="76">
        <v>0</v>
      </c>
      <c r="AG53" s="77">
        <v>0</v>
      </c>
      <c r="AH53" s="76">
        <v>4.5999999999999999E-2</v>
      </c>
      <c r="AI53" s="77">
        <v>93.91304347826086</v>
      </c>
      <c r="AJ53" s="76">
        <v>1.7869999999999999</v>
      </c>
      <c r="AK53" s="77">
        <v>119.90598768886403</v>
      </c>
      <c r="AL53" s="76">
        <v>0</v>
      </c>
      <c r="AM53" s="77">
        <v>0</v>
      </c>
      <c r="AN53" s="76">
        <v>134.381</v>
      </c>
      <c r="AO53" s="77">
        <v>490.33789002909634</v>
      </c>
      <c r="AP53" s="76">
        <v>5.3999999999999999E-2</v>
      </c>
      <c r="AQ53" s="77">
        <v>150</v>
      </c>
      <c r="AR53" s="76">
        <v>2739.5140000000001</v>
      </c>
      <c r="AS53" s="77">
        <v>247.10524056456728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1.44</v>
      </c>
      <c r="BE53" s="77">
        <v>1603.5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14.028</v>
      </c>
      <c r="BM53" s="77">
        <v>1208.4679213002569</v>
      </c>
      <c r="BN53" s="76">
        <v>1.01</v>
      </c>
      <c r="BO53" s="77">
        <v>676.01584158415847</v>
      </c>
      <c r="BP53" s="76">
        <v>0.443</v>
      </c>
      <c r="BQ53" s="77">
        <v>1173.2279909706547</v>
      </c>
      <c r="BR53" s="76">
        <v>0</v>
      </c>
      <c r="BS53" s="77">
        <v>0</v>
      </c>
      <c r="BT53" s="76">
        <v>0.20599999999999999</v>
      </c>
      <c r="BU53" s="77">
        <v>1908.5</v>
      </c>
    </row>
    <row r="54" spans="1:73" ht="12.95" customHeight="1">
      <c r="A54" s="56"/>
      <c r="B54" s="73" t="s">
        <v>85</v>
      </c>
      <c r="C54" s="17">
        <v>39</v>
      </c>
      <c r="D54" s="76">
        <v>3.9E-2</v>
      </c>
      <c r="E54" s="77">
        <v>4926.1794871794873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6.0000000000000001E-3</v>
      </c>
      <c r="S54" s="77">
        <v>531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6.0000000000000001E-3</v>
      </c>
      <c r="AE54" s="77">
        <v>626.33333333333326</v>
      </c>
      <c r="AF54" s="76">
        <v>0</v>
      </c>
      <c r="AG54" s="77">
        <v>0</v>
      </c>
      <c r="AH54" s="76">
        <v>0</v>
      </c>
      <c r="AI54" s="77">
        <v>0</v>
      </c>
      <c r="AJ54" s="76">
        <v>5.7</v>
      </c>
      <c r="AK54" s="77">
        <v>131.30526315789473</v>
      </c>
      <c r="AL54" s="76">
        <v>0.70399999999999996</v>
      </c>
      <c r="AM54" s="77">
        <v>28.073863636363637</v>
      </c>
      <c r="AN54" s="76">
        <v>130.548</v>
      </c>
      <c r="AO54" s="77">
        <v>429.20017158439811</v>
      </c>
      <c r="AP54" s="76">
        <v>1.544</v>
      </c>
      <c r="AQ54" s="77">
        <v>254.05181347150258</v>
      </c>
      <c r="AR54" s="76">
        <v>2360.8829999999998</v>
      </c>
      <c r="AS54" s="77">
        <v>288.07276853617907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2.2469999999999999</v>
      </c>
      <c r="BE54" s="77">
        <v>1117.9706275033379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13.733000000000001</v>
      </c>
      <c r="BM54" s="77">
        <v>1052.8083448627392</v>
      </c>
      <c r="BN54" s="76">
        <v>0</v>
      </c>
      <c r="BO54" s="77">
        <v>0</v>
      </c>
      <c r="BP54" s="76">
        <v>1.0369999999999999</v>
      </c>
      <c r="BQ54" s="77">
        <v>1517.4156219864997</v>
      </c>
      <c r="BR54" s="76">
        <v>0</v>
      </c>
      <c r="BS54" s="77">
        <v>0</v>
      </c>
      <c r="BT54" s="76">
        <v>1.0880000000000001</v>
      </c>
      <c r="BU54" s="77">
        <v>2180.25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</v>
      </c>
      <c r="AE55" s="77">
        <v>0</v>
      </c>
      <c r="AF55" s="76">
        <v>0</v>
      </c>
      <c r="AG55" s="77">
        <v>0</v>
      </c>
      <c r="AH55" s="76">
        <v>30.102</v>
      </c>
      <c r="AI55" s="77">
        <v>68.239984054215668</v>
      </c>
      <c r="AJ55" s="76">
        <v>9.9190000000000005</v>
      </c>
      <c r="AK55" s="77">
        <v>116.27391874180864</v>
      </c>
      <c r="AL55" s="76">
        <v>0</v>
      </c>
      <c r="AM55" s="77">
        <v>0</v>
      </c>
      <c r="AN55" s="76">
        <v>182.90299999999999</v>
      </c>
      <c r="AO55" s="77">
        <v>415.12508269410557</v>
      </c>
      <c r="AP55" s="76">
        <v>2.234</v>
      </c>
      <c r="AQ55" s="77">
        <v>478.07162041181738</v>
      </c>
      <c r="AR55" s="76">
        <v>5682.2160000000003</v>
      </c>
      <c r="AS55" s="77">
        <v>293.31494526079263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2.4049999999999998</v>
      </c>
      <c r="BE55" s="77">
        <v>736.46569646569651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5.1550000000000002</v>
      </c>
      <c r="BM55" s="77">
        <v>931.96779825412216</v>
      </c>
      <c r="BN55" s="76">
        <v>0</v>
      </c>
      <c r="BO55" s="77">
        <v>0</v>
      </c>
      <c r="BP55" s="76">
        <v>0.214</v>
      </c>
      <c r="BQ55" s="77">
        <v>640.32710280373828</v>
      </c>
      <c r="BR55" s="76">
        <v>0</v>
      </c>
      <c r="BS55" s="77">
        <v>0</v>
      </c>
      <c r="BT55" s="76">
        <v>0.187</v>
      </c>
      <c r="BU55" s="77">
        <v>1945.0374331550802</v>
      </c>
    </row>
    <row r="56" spans="1:73" ht="12.95" customHeight="1">
      <c r="A56" s="56"/>
      <c r="B56" s="73" t="s">
        <v>87</v>
      </c>
      <c r="C56" s="17">
        <v>41</v>
      </c>
      <c r="D56" s="76">
        <v>110.121</v>
      </c>
      <c r="E56" s="77">
        <v>2318.8370247273456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14.821</v>
      </c>
      <c r="AE56" s="77">
        <v>998.89433911342019</v>
      </c>
      <c r="AF56" s="76">
        <v>0</v>
      </c>
      <c r="AG56" s="77">
        <v>0</v>
      </c>
      <c r="AH56" s="76">
        <v>623.97</v>
      </c>
      <c r="AI56" s="77">
        <v>115.17227110277739</v>
      </c>
      <c r="AJ56" s="76">
        <v>105.983</v>
      </c>
      <c r="AK56" s="77">
        <v>75.737674910127097</v>
      </c>
      <c r="AL56" s="76">
        <v>0</v>
      </c>
      <c r="AM56" s="77">
        <v>0</v>
      </c>
      <c r="AN56" s="76">
        <v>624.56100000000004</v>
      </c>
      <c r="AO56" s="77">
        <v>303.16519443256942</v>
      </c>
      <c r="AP56" s="76">
        <v>13.739000000000001</v>
      </c>
      <c r="AQ56" s="77">
        <v>177.52121697357884</v>
      </c>
      <c r="AR56" s="76">
        <v>2207.48</v>
      </c>
      <c r="AS56" s="77">
        <v>261.24504321669957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1.508</v>
      </c>
      <c r="BE56" s="77">
        <v>978.2307692307694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227.47</v>
      </c>
      <c r="BM56" s="77">
        <v>1549.2041939596431</v>
      </c>
      <c r="BN56" s="76">
        <v>1.7949999999999999</v>
      </c>
      <c r="BO56" s="77">
        <v>519.87409470752095</v>
      </c>
      <c r="BP56" s="76">
        <v>40.472000000000001</v>
      </c>
      <c r="BQ56" s="77">
        <v>926.22165941885748</v>
      </c>
      <c r="BR56" s="76">
        <v>0</v>
      </c>
      <c r="BS56" s="77">
        <v>0</v>
      </c>
      <c r="BT56" s="76">
        <v>1.119</v>
      </c>
      <c r="BU56" s="77">
        <v>2079.0813226094729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3.3000000000000002E-2</v>
      </c>
      <c r="S58" s="77">
        <v>486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3.5999999999999997E-2</v>
      </c>
      <c r="AA58" s="77">
        <v>864</v>
      </c>
      <c r="AB58" s="76">
        <v>0</v>
      </c>
      <c r="AC58" s="77">
        <v>0</v>
      </c>
      <c r="AD58" s="76">
        <v>0.112</v>
      </c>
      <c r="AE58" s="77">
        <v>426.21428571428572</v>
      </c>
      <c r="AF58" s="76">
        <v>0</v>
      </c>
      <c r="AG58" s="77">
        <v>0</v>
      </c>
      <c r="AH58" s="76">
        <v>360.95</v>
      </c>
      <c r="AI58" s="77">
        <v>100.82613104308075</v>
      </c>
      <c r="AJ58" s="76">
        <v>1.4239999999999999</v>
      </c>
      <c r="AK58" s="77">
        <v>59.00561797752809</v>
      </c>
      <c r="AL58" s="76">
        <v>0</v>
      </c>
      <c r="AM58" s="77">
        <v>0</v>
      </c>
      <c r="AN58" s="76">
        <v>182.52799999999999</v>
      </c>
      <c r="AO58" s="77">
        <v>521.93156118513321</v>
      </c>
      <c r="AP58" s="76">
        <v>20.584</v>
      </c>
      <c r="AQ58" s="77">
        <v>262.53905946366109</v>
      </c>
      <c r="AR58" s="76">
        <v>876.69600000000003</v>
      </c>
      <c r="AS58" s="77">
        <v>293.19090996194808</v>
      </c>
      <c r="AT58" s="76">
        <v>0.86</v>
      </c>
      <c r="AU58" s="77">
        <v>573.71860465116288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1.6930000000000001</v>
      </c>
      <c r="BE58" s="77">
        <v>529.66568222090962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19.564</v>
      </c>
      <c r="BM58" s="77">
        <v>1022.9861991412799</v>
      </c>
      <c r="BN58" s="76">
        <v>0.64400000000000002</v>
      </c>
      <c r="BO58" s="77">
        <v>333.39130434782606</v>
      </c>
      <c r="BP58" s="76">
        <v>9.9990000000000006</v>
      </c>
      <c r="BQ58" s="77">
        <v>640.75947594759475</v>
      </c>
      <c r="BR58" s="76">
        <v>0</v>
      </c>
      <c r="BS58" s="77">
        <v>0</v>
      </c>
      <c r="BT58" s="76">
        <v>0.13200000000000001</v>
      </c>
      <c r="BU58" s="77">
        <v>446.72727272727269</v>
      </c>
    </row>
    <row r="59" spans="1:73" ht="12.95" customHeight="1">
      <c r="A59" s="56"/>
      <c r="B59" s="73" t="s">
        <v>89</v>
      </c>
      <c r="C59" s="17">
        <v>43</v>
      </c>
      <c r="D59" s="76">
        <v>0.41399999999999998</v>
      </c>
      <c r="E59" s="77">
        <v>2212.3164251207727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6.8000000000000005E-2</v>
      </c>
      <c r="S59" s="77">
        <v>773.7941176470589</v>
      </c>
      <c r="T59" s="76">
        <v>0</v>
      </c>
      <c r="U59" s="77">
        <v>0</v>
      </c>
      <c r="V59" s="76">
        <v>1.6E-2</v>
      </c>
      <c r="W59" s="77">
        <v>774.875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0.215</v>
      </c>
      <c r="AE59" s="77">
        <v>800.70697674418602</v>
      </c>
      <c r="AF59" s="76">
        <v>0</v>
      </c>
      <c r="AG59" s="77">
        <v>0</v>
      </c>
      <c r="AH59" s="76">
        <v>0.66700000000000004</v>
      </c>
      <c r="AI59" s="77">
        <v>1616.2758620689656</v>
      </c>
      <c r="AJ59" s="76">
        <v>0.152</v>
      </c>
      <c r="AK59" s="77">
        <v>475.34210526315786</v>
      </c>
      <c r="AL59" s="76">
        <v>4.0000000000000001E-3</v>
      </c>
      <c r="AM59" s="77">
        <v>54</v>
      </c>
      <c r="AN59" s="76">
        <v>39.387</v>
      </c>
      <c r="AO59" s="77">
        <v>563.46482341889453</v>
      </c>
      <c r="AP59" s="76">
        <v>2.5299999999999998</v>
      </c>
      <c r="AQ59" s="77">
        <v>170.36521739130436</v>
      </c>
      <c r="AR59" s="76">
        <v>10.413</v>
      </c>
      <c r="AS59" s="77">
        <v>364.84692211658506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1.5740000000000001</v>
      </c>
      <c r="BE59" s="77">
        <v>1145.5273189326558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11.779</v>
      </c>
      <c r="BM59" s="77">
        <v>1084.5624416334153</v>
      </c>
      <c r="BN59" s="76">
        <v>0.18</v>
      </c>
      <c r="BO59" s="77">
        <v>643.07777777777778</v>
      </c>
      <c r="BP59" s="76">
        <v>5.47</v>
      </c>
      <c r="BQ59" s="77">
        <v>1605.3427787934188</v>
      </c>
      <c r="BR59" s="76">
        <v>0</v>
      </c>
      <c r="BS59" s="77">
        <v>0</v>
      </c>
      <c r="BT59" s="76">
        <v>1.6180000000000001</v>
      </c>
      <c r="BU59" s="77">
        <v>1915.9320148331274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5.08</v>
      </c>
      <c r="AI60" s="77">
        <v>84.779921259842524</v>
      </c>
      <c r="AJ60" s="76">
        <v>689.048</v>
      </c>
      <c r="AK60" s="77">
        <v>91.544068047509029</v>
      </c>
      <c r="AL60" s="76">
        <v>0</v>
      </c>
      <c r="AM60" s="77">
        <v>0</v>
      </c>
      <c r="AN60" s="76">
        <v>333.85599999999999</v>
      </c>
      <c r="AO60" s="77">
        <v>91.245974312278349</v>
      </c>
      <c r="AP60" s="76">
        <v>310.55500000000001</v>
      </c>
      <c r="AQ60" s="77">
        <v>105.55729580911594</v>
      </c>
      <c r="AR60" s="76">
        <v>217.66399999999999</v>
      </c>
      <c r="AS60" s="77">
        <v>137.72659695677743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</v>
      </c>
      <c r="BE60" s="77">
        <v>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6.3209999999999997</v>
      </c>
      <c r="BM60" s="77">
        <v>572.65052997943371</v>
      </c>
      <c r="BN60" s="76">
        <v>0</v>
      </c>
      <c r="BO60" s="77">
        <v>0</v>
      </c>
      <c r="BP60" s="76">
        <v>0.124</v>
      </c>
      <c r="BQ60" s="77">
        <v>467.69354838709677</v>
      </c>
      <c r="BR60" s="76">
        <v>0</v>
      </c>
      <c r="BS60" s="77">
        <v>0</v>
      </c>
      <c r="BT60" s="76">
        <v>2.5999999999999999E-2</v>
      </c>
      <c r="BU60" s="77">
        <v>1765.9615384615386</v>
      </c>
    </row>
    <row r="61" spans="1:73" ht="12.95" customHeight="1">
      <c r="A61" s="56"/>
      <c r="B61" s="73" t="s">
        <v>91</v>
      </c>
      <c r="C61" s="17">
        <v>45</v>
      </c>
      <c r="D61" s="76">
        <v>0.26</v>
      </c>
      <c r="E61" s="77">
        <v>3772.1076923076921</v>
      </c>
      <c r="F61" s="76">
        <v>0</v>
      </c>
      <c r="G61" s="77">
        <v>0</v>
      </c>
      <c r="H61" s="76">
        <v>0</v>
      </c>
      <c r="I61" s="77">
        <v>0</v>
      </c>
      <c r="J61" s="76">
        <v>17.95</v>
      </c>
      <c r="K61" s="77">
        <v>473.72596100278548</v>
      </c>
      <c r="L61" s="76">
        <v>0</v>
      </c>
      <c r="M61" s="77">
        <v>0</v>
      </c>
      <c r="N61" s="76">
        <v>2.5979999999999999</v>
      </c>
      <c r="O61" s="77">
        <v>2198.7082371054657</v>
      </c>
      <c r="P61" s="76">
        <v>0</v>
      </c>
      <c r="Q61" s="77">
        <v>0</v>
      </c>
      <c r="R61" s="76">
        <v>58.030999999999999</v>
      </c>
      <c r="S61" s="77">
        <v>1834.1501783529493</v>
      </c>
      <c r="T61" s="76">
        <v>0</v>
      </c>
      <c r="U61" s="77">
        <v>0</v>
      </c>
      <c r="V61" s="76">
        <v>7.5110000000000001</v>
      </c>
      <c r="W61" s="77">
        <v>1039.2325921981094</v>
      </c>
      <c r="X61" s="76">
        <v>0</v>
      </c>
      <c r="Y61" s="77">
        <v>0</v>
      </c>
      <c r="Z61" s="76">
        <v>1.5740000000000001</v>
      </c>
      <c r="AA61" s="77">
        <v>933.72871664548904</v>
      </c>
      <c r="AB61" s="76">
        <v>0</v>
      </c>
      <c r="AC61" s="77">
        <v>0</v>
      </c>
      <c r="AD61" s="76">
        <v>1.3520000000000001</v>
      </c>
      <c r="AE61" s="77">
        <v>393.02810650887574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3.3000000000000002E-2</v>
      </c>
      <c r="AO61" s="77">
        <v>555.51515151515162</v>
      </c>
      <c r="AP61" s="76">
        <v>0</v>
      </c>
      <c r="AQ61" s="77">
        <v>0</v>
      </c>
      <c r="AR61" s="76">
        <v>1.2E-2</v>
      </c>
      <c r="AS61" s="77">
        <v>95.416666666666657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0.216</v>
      </c>
      <c r="BM61" s="77">
        <v>191.9537037037037</v>
      </c>
      <c r="BN61" s="76">
        <v>3.0000000000000001E-3</v>
      </c>
      <c r="BO61" s="77">
        <v>201.33333333333331</v>
      </c>
      <c r="BP61" s="76">
        <v>1.2E-2</v>
      </c>
      <c r="BQ61" s="77">
        <v>1096.1666666666667</v>
      </c>
      <c r="BR61" s="76">
        <v>0</v>
      </c>
      <c r="BS61" s="77">
        <v>0</v>
      </c>
      <c r="BT61" s="76">
        <v>4.0000000000000001E-3</v>
      </c>
      <c r="BU61" s="77">
        <v>1039.5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0.64600000000000002</v>
      </c>
      <c r="S62" s="77">
        <v>1180.6934984520121</v>
      </c>
      <c r="T62" s="76">
        <v>71.763999999999996</v>
      </c>
      <c r="U62" s="77">
        <v>465.23823922858259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9.7000000000000003E-2</v>
      </c>
      <c r="AE62" s="77">
        <v>671.43298969072168</v>
      </c>
      <c r="AF62" s="76">
        <v>5563.1589999999997</v>
      </c>
      <c r="AG62" s="77">
        <v>271.34928176598942</v>
      </c>
      <c r="AH62" s="76">
        <v>58.164999999999999</v>
      </c>
      <c r="AI62" s="77">
        <v>157.77673858849823</v>
      </c>
      <c r="AJ62" s="76">
        <v>0.17599999999999999</v>
      </c>
      <c r="AK62" s="77">
        <v>101.86363636363636</v>
      </c>
      <c r="AL62" s="76">
        <v>0</v>
      </c>
      <c r="AM62" s="77">
        <v>0</v>
      </c>
      <c r="AN62" s="76">
        <v>56.982999999999997</v>
      </c>
      <c r="AO62" s="77">
        <v>357.51339873295547</v>
      </c>
      <c r="AP62" s="76">
        <v>590.65499999999997</v>
      </c>
      <c r="AQ62" s="77">
        <v>199.80476420245319</v>
      </c>
      <c r="AR62" s="76">
        <v>1124.117</v>
      </c>
      <c r="AS62" s="77">
        <v>297.38352947246591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2.181</v>
      </c>
      <c r="BM62" s="77">
        <v>854.05043558000921</v>
      </c>
      <c r="BN62" s="76">
        <v>0</v>
      </c>
      <c r="BO62" s="77">
        <v>0</v>
      </c>
      <c r="BP62" s="76">
        <v>5.7000000000000002E-2</v>
      </c>
      <c r="BQ62" s="77">
        <v>1215.7894736842104</v>
      </c>
      <c r="BR62" s="76">
        <v>0</v>
      </c>
      <c r="BS62" s="77">
        <v>0</v>
      </c>
      <c r="BT62" s="76">
        <v>1.4999999999999999E-2</v>
      </c>
      <c r="BU62" s="77">
        <v>702.73333333333335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33.665999999999997</v>
      </c>
      <c r="U64" s="77">
        <v>463.69286520525156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0</v>
      </c>
      <c r="AE64" s="77">
        <v>0</v>
      </c>
      <c r="AF64" s="76">
        <v>3963.5439999999999</v>
      </c>
      <c r="AG64" s="77">
        <v>264.41712543117978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0</v>
      </c>
      <c r="AQ64" s="77">
        <v>0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0.6</v>
      </c>
      <c r="BM64" s="77">
        <v>1342.89</v>
      </c>
      <c r="BN64" s="76">
        <v>0</v>
      </c>
      <c r="BO64" s="77">
        <v>0</v>
      </c>
      <c r="BP64" s="76">
        <v>7.3999999999999996E-2</v>
      </c>
      <c r="BQ64" s="77">
        <v>1929.1216216216214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5.7770000000000001</v>
      </c>
      <c r="E65" s="77">
        <v>2938.0297732387053</v>
      </c>
      <c r="F65" s="76">
        <v>0</v>
      </c>
      <c r="G65" s="77">
        <v>0</v>
      </c>
      <c r="H65" s="76">
        <v>0</v>
      </c>
      <c r="I65" s="77">
        <v>0</v>
      </c>
      <c r="J65" s="76">
        <v>42.908999999999999</v>
      </c>
      <c r="K65" s="77">
        <v>571.44692255703933</v>
      </c>
      <c r="L65" s="76">
        <v>0</v>
      </c>
      <c r="M65" s="77">
        <v>0</v>
      </c>
      <c r="N65" s="76">
        <v>6.68</v>
      </c>
      <c r="O65" s="77">
        <v>2323.8034431137726</v>
      </c>
      <c r="P65" s="76">
        <v>0</v>
      </c>
      <c r="Q65" s="77">
        <v>0</v>
      </c>
      <c r="R65" s="76">
        <v>21.756</v>
      </c>
      <c r="S65" s="77">
        <v>1600.35898143041</v>
      </c>
      <c r="T65" s="76">
        <v>0</v>
      </c>
      <c r="U65" s="77">
        <v>0</v>
      </c>
      <c r="V65" s="76">
        <v>1.873</v>
      </c>
      <c r="W65" s="77">
        <v>973.44100373731987</v>
      </c>
      <c r="X65" s="76">
        <v>0</v>
      </c>
      <c r="Y65" s="77">
        <v>0</v>
      </c>
      <c r="Z65" s="76">
        <v>2.4</v>
      </c>
      <c r="AA65" s="77">
        <v>1073.3420833333334</v>
      </c>
      <c r="AB65" s="76">
        <v>0</v>
      </c>
      <c r="AC65" s="77">
        <v>0</v>
      </c>
      <c r="AD65" s="76">
        <v>0.95599999999999996</v>
      </c>
      <c r="AE65" s="77">
        <v>131.9937238493724</v>
      </c>
      <c r="AF65" s="76">
        <v>0</v>
      </c>
      <c r="AG65" s="77">
        <v>0</v>
      </c>
      <c r="AH65" s="76">
        <v>97.253</v>
      </c>
      <c r="AI65" s="77">
        <v>392.45019690909277</v>
      </c>
      <c r="AJ65" s="76">
        <v>4.0880000000000001</v>
      </c>
      <c r="AK65" s="77">
        <v>131.11643835616437</v>
      </c>
      <c r="AL65" s="76">
        <v>0</v>
      </c>
      <c r="AM65" s="77">
        <v>0</v>
      </c>
      <c r="AN65" s="76">
        <v>24.303999999999998</v>
      </c>
      <c r="AO65" s="77">
        <v>437.64651909150757</v>
      </c>
      <c r="AP65" s="76">
        <v>3.6619999999999999</v>
      </c>
      <c r="AQ65" s="77">
        <v>363.54423812124526</v>
      </c>
      <c r="AR65" s="76">
        <v>18.667999999999999</v>
      </c>
      <c r="AS65" s="77">
        <v>413.18170130704948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38.366</v>
      </c>
      <c r="BM65" s="77">
        <v>1569.788458530991</v>
      </c>
      <c r="BN65" s="76">
        <v>1.1459999999999999</v>
      </c>
      <c r="BO65" s="77">
        <v>1092.1265270506108</v>
      </c>
      <c r="BP65" s="76">
        <v>4.8170000000000002</v>
      </c>
      <c r="BQ65" s="77">
        <v>1461.0782644799667</v>
      </c>
      <c r="BR65" s="76">
        <v>0</v>
      </c>
      <c r="BS65" s="77">
        <v>0</v>
      </c>
      <c r="BT65" s="76">
        <v>0.56899999999999995</v>
      </c>
      <c r="BU65" s="77">
        <v>2444.9666080843585</v>
      </c>
    </row>
    <row r="66" spans="1:73" ht="12.95" customHeight="1">
      <c r="A66" s="56"/>
      <c r="B66" s="73" t="s">
        <v>95</v>
      </c>
      <c r="C66" s="17">
        <v>49</v>
      </c>
      <c r="D66" s="76">
        <v>0.223</v>
      </c>
      <c r="E66" s="77">
        <v>3076.2556053811659</v>
      </c>
      <c r="F66" s="76">
        <v>0</v>
      </c>
      <c r="G66" s="77">
        <v>0</v>
      </c>
      <c r="H66" s="76">
        <v>0</v>
      </c>
      <c r="I66" s="77">
        <v>0</v>
      </c>
      <c r="J66" s="76">
        <v>40.837000000000003</v>
      </c>
      <c r="K66" s="77">
        <v>583.17133971643364</v>
      </c>
      <c r="L66" s="76">
        <v>0</v>
      </c>
      <c r="M66" s="77">
        <v>0</v>
      </c>
      <c r="N66" s="76">
        <v>5.7839999999999998</v>
      </c>
      <c r="O66" s="77">
        <v>2011.289764868603</v>
      </c>
      <c r="P66" s="76">
        <v>0</v>
      </c>
      <c r="Q66" s="77">
        <v>0</v>
      </c>
      <c r="R66" s="76">
        <v>18.927</v>
      </c>
      <c r="S66" s="77">
        <v>1377.4248956517145</v>
      </c>
      <c r="T66" s="76">
        <v>0</v>
      </c>
      <c r="U66" s="77">
        <v>0</v>
      </c>
      <c r="V66" s="76">
        <v>0.26600000000000001</v>
      </c>
      <c r="W66" s="77">
        <v>944.25563909774439</v>
      </c>
      <c r="X66" s="76">
        <v>0</v>
      </c>
      <c r="Y66" s="77">
        <v>0</v>
      </c>
      <c r="Z66" s="76">
        <v>2.6850000000000001</v>
      </c>
      <c r="AA66" s="77">
        <v>953.52029795158285</v>
      </c>
      <c r="AB66" s="76">
        <v>0</v>
      </c>
      <c r="AC66" s="77">
        <v>0</v>
      </c>
      <c r="AD66" s="76">
        <v>0.222</v>
      </c>
      <c r="AE66" s="77">
        <v>212.9954954954955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2.7E-2</v>
      </c>
      <c r="BI66" s="77">
        <v>450</v>
      </c>
      <c r="BJ66" s="76">
        <v>0</v>
      </c>
      <c r="BK66" s="77">
        <v>0</v>
      </c>
      <c r="BL66" s="76">
        <v>0.01</v>
      </c>
      <c r="BM66" s="77">
        <v>930.5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6B3B-970F-4DB7-A7B7-2056B37B74DD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46023</v>
      </c>
      <c r="F6" s="94">
        <v>45658</v>
      </c>
      <c r="G6" s="95" t="s">
        <v>135</v>
      </c>
      <c r="H6" s="93">
        <v>46023</v>
      </c>
      <c r="I6" s="94">
        <v>45658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307.60599999999999</v>
      </c>
      <c r="F9" s="104">
        <v>236.947</v>
      </c>
      <c r="G9" s="105">
        <f>IF(ISERR(E9/F9*100),"-",E9/F9*100)</f>
        <v>129.82059279079289</v>
      </c>
      <c r="H9" s="104">
        <v>2850.9012470497978</v>
      </c>
      <c r="I9" s="104">
        <v>3546.744411197441</v>
      </c>
      <c r="J9" s="105">
        <f>IF(ISERR(H9/I9*100),"-",H9/I9*100)</f>
        <v>80.380791975006886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1116.8720000000001</v>
      </c>
      <c r="F11" s="104">
        <v>948.94</v>
      </c>
      <c r="G11" s="105">
        <f>IF(ISERR(E11/F11*100),"-",E11/F11*100)</f>
        <v>117.69679853310009</v>
      </c>
      <c r="H11" s="104">
        <v>2054.0759084299721</v>
      </c>
      <c r="I11" s="104">
        <v>1794.6432893544377</v>
      </c>
      <c r="J11" s="105">
        <f>IF(ISERR(H11/I11*100),"-",H11/I11*100)</f>
        <v>114.45594345207491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1196.133</v>
      </c>
      <c r="F12" s="104">
        <v>1335.422</v>
      </c>
      <c r="G12" s="105">
        <f>IF(ISERR(E12/F12*100),"-",E12/F12*100)</f>
        <v>89.569664121154219</v>
      </c>
      <c r="H12" s="104">
        <v>517.2099733056441</v>
      </c>
      <c r="I12" s="104">
        <v>456.81742999591143</v>
      </c>
      <c r="J12" s="105">
        <f>IF(ISERR(H12/I12*100),"-",H12/I12*100)</f>
        <v>113.22027999463006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227.53700000000001</v>
      </c>
      <c r="F13" s="104">
        <v>300.11599999999999</v>
      </c>
      <c r="G13" s="105">
        <f>IF(ISERR(E13/F13*100),"-",E13/F13*100)</f>
        <v>75.816351010942441</v>
      </c>
      <c r="H13" s="104">
        <v>510.32790271472334</v>
      </c>
      <c r="I13" s="104">
        <v>390.0429100747711</v>
      </c>
      <c r="J13" s="105">
        <f>IF(ISERR(H13/I13*100),"-",H13/I13*100)</f>
        <v>130.83891272806204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165.547</v>
      </c>
      <c r="F15" s="104">
        <v>131.85300000000001</v>
      </c>
      <c r="G15" s="105">
        <f t="shared" ref="G14:G15" si="0">IF(ISERR(E15/F15*100),"-",E15/F15*100)</f>
        <v>125.55421567958255</v>
      </c>
      <c r="H15" s="104">
        <v>1540.6194494614822</v>
      </c>
      <c r="I15" s="104">
        <v>1902.7798229846876</v>
      </c>
      <c r="J15" s="105">
        <f t="shared" ref="J14:J15" si="1">IF(ISERR(H15/I15*100),"-",H15/I15*100)</f>
        <v>80.966774550135639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1972.444</v>
      </c>
      <c r="F16" s="104">
        <v>1259.816</v>
      </c>
      <c r="G16" s="105">
        <f t="shared" ref="G16" si="2">IF(ISERR(E16/F16*100),"-",E16/F16*100)</f>
        <v>156.56603821510441</v>
      </c>
      <c r="H16" s="104">
        <v>700.65674259953641</v>
      </c>
      <c r="I16" s="104">
        <v>881.40388755183301</v>
      </c>
      <c r="J16" s="105">
        <f t="shared" ref="J16" si="3">IF(ISERR(H16/I16*100),"-",H16/I16*100)</f>
        <v>79.493266650509597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302.82400000000001</v>
      </c>
      <c r="F17" s="104">
        <v>305.42399999999998</v>
      </c>
      <c r="G17" s="105">
        <f t="shared" ref="G17" si="4">IF(ISERR(E17/F17*100),"-",E17/F17*100)</f>
        <v>99.14872439624915</v>
      </c>
      <c r="H17" s="104">
        <v>1454.3228112699126</v>
      </c>
      <c r="I17" s="104">
        <v>1484.4272912410288</v>
      </c>
      <c r="J17" s="105">
        <f t="shared" ref="J17" si="5">IF(ISERR(H17/I17*100),"-",H17/I17*100)</f>
        <v>97.971980160379019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352.12700000000001</v>
      </c>
      <c r="F18" s="104">
        <v>2010.24</v>
      </c>
      <c r="G18" s="105">
        <f t="shared" ref="G18" si="6">IF(ISERR(E18/F18*100),"-",E18/F18*100)</f>
        <v>17.516664676854504</v>
      </c>
      <c r="H18" s="104">
        <v>707.3646951242024</v>
      </c>
      <c r="I18" s="104">
        <v>430.53334129258201</v>
      </c>
      <c r="J18" s="105">
        <f t="shared" ref="J18" si="7">IF(ISERR(H18/I18*100),"-",H18/I18*100)</f>
        <v>164.29963194034983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33.012999999999998</v>
      </c>
      <c r="F19" s="104">
        <v>37.950000000000003</v>
      </c>
      <c r="G19" s="105">
        <f t="shared" ref="G19" si="8">IF(ISERR(E19/F19*100),"-",E19/F19*100)</f>
        <v>86.990777338603408</v>
      </c>
      <c r="H19" s="104">
        <v>904.18586617393157</v>
      </c>
      <c r="I19" s="104">
        <v>823.180395256917</v>
      </c>
      <c r="J19" s="105">
        <f t="shared" ref="J19" si="9">IF(ISERR(H19/I19*100),"-",H19/I19*100)</f>
        <v>109.84054909273351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0.627</v>
      </c>
      <c r="F21" s="104">
        <v>1.5569999999999999</v>
      </c>
      <c r="G21" s="105">
        <f t="shared" ref="G20:G21" si="10">IF(ISERR(E21/F21*100),"-",E21/F21*100)</f>
        <v>40.26974951830443</v>
      </c>
      <c r="H21" s="104">
        <v>504.15311004784689</v>
      </c>
      <c r="I21" s="104">
        <v>523.5317919075145</v>
      </c>
      <c r="J21" s="105">
        <f t="shared" ref="J20:J21" si="11">IF(ISERR(H21/I21*100),"-",H21/I21*100)</f>
        <v>96.298470855215797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239.499</v>
      </c>
      <c r="F22" s="104">
        <v>213.929</v>
      </c>
      <c r="G22" s="105">
        <f t="shared" ref="G22" si="12">IF(ISERR(E22/F22*100),"-",E22/F22*100)</f>
        <v>111.95256370104099</v>
      </c>
      <c r="H22" s="104">
        <v>1323.2427609301083</v>
      </c>
      <c r="I22" s="104">
        <v>1227.5855681090457</v>
      </c>
      <c r="J22" s="105">
        <f t="shared" ref="J22" si="13">IF(ISERR(H22/I22*100),"-",H22/I22*100)</f>
        <v>107.7923034700067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123.6</v>
      </c>
      <c r="F23" s="104">
        <v>82.555999999999997</v>
      </c>
      <c r="G23" s="105">
        <f t="shared" ref="G23" si="14">IF(ISERR(E23/F23*100),"-",E23/F23*100)</f>
        <v>149.71655603469159</v>
      </c>
      <c r="H23" s="104">
        <v>1163.9800647249192</v>
      </c>
      <c r="I23" s="104">
        <v>1107.870863413925</v>
      </c>
      <c r="J23" s="105">
        <f t="shared" ref="J23" si="15">IF(ISERR(H23/I23*100),"-",H23/I23*100)</f>
        <v>105.06459761366887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111.164</v>
      </c>
      <c r="F24" s="104">
        <v>55.378999999999998</v>
      </c>
      <c r="G24" s="105">
        <f t="shared" ref="G24" si="16">IF(ISERR(E24/F24*100),"-",E24/F24*100)</f>
        <v>200.73312988678018</v>
      </c>
      <c r="H24" s="104">
        <v>621.56550681875422</v>
      </c>
      <c r="I24" s="104">
        <v>887.34466133371848</v>
      </c>
      <c r="J24" s="105">
        <f t="shared" ref="J24" si="17">IF(ISERR(H24/I24*100),"-",H24/I24*100)</f>
        <v>70.047810496150802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17558.471000000001</v>
      </c>
      <c r="F25" s="104">
        <v>9554.2330000000002</v>
      </c>
      <c r="G25" s="105">
        <f t="shared" ref="G25" si="18">IF(ISERR(E25/F25*100),"-",E25/F25*100)</f>
        <v>183.7768766995739</v>
      </c>
      <c r="H25" s="104">
        <v>278.72352968547204</v>
      </c>
      <c r="I25" s="104">
        <v>289.32008158059364</v>
      </c>
      <c r="J25" s="105">
        <f t="shared" ref="J25" si="19">IF(ISERR(H25/I25*100),"-",H25/I25*100)</f>
        <v>96.337429521922147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5827.9250000000002</v>
      </c>
      <c r="F27" s="104">
        <v>49189.142</v>
      </c>
      <c r="G27" s="105">
        <f t="shared" ref="G26:G27" si="20">IF(ISERR(E27/F27*100),"-",E27/F27*100)</f>
        <v>11.847990761863665</v>
      </c>
      <c r="H27" s="104">
        <v>131.33194095668696</v>
      </c>
      <c r="I27" s="104">
        <v>52.594897304775102</v>
      </c>
      <c r="J27" s="105">
        <f t="shared" ref="J26:J27" si="21">IF(ISERR(H27/I27*100),"-",H27/I27*100)</f>
        <v>249.70471982414784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1723.8889999999999</v>
      </c>
      <c r="F28" s="104">
        <v>862.46799999999996</v>
      </c>
      <c r="G28" s="105">
        <f t="shared" ref="G28" si="22">IF(ISERR(E28/F28*100),"-",E28/F28*100)</f>
        <v>199.87860419169175</v>
      </c>
      <c r="H28" s="104">
        <v>105.56125945464007</v>
      </c>
      <c r="I28" s="104">
        <v>59.169432373143117</v>
      </c>
      <c r="J28" s="105">
        <f t="shared" ref="J28" si="23">IF(ISERR(H28/I28*100),"-",H28/I28*100)</f>
        <v>178.40505683565439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869.09500000000003</v>
      </c>
      <c r="F29" s="104">
        <v>484.26299999999998</v>
      </c>
      <c r="G29" s="105">
        <f t="shared" ref="G29" si="24">IF(ISERR(E29/F29*100),"-",E29/F29*100)</f>
        <v>179.46756204789546</v>
      </c>
      <c r="H29" s="104">
        <v>105.4259775973858</v>
      </c>
      <c r="I29" s="104">
        <v>36.612411024587878</v>
      </c>
      <c r="J29" s="105">
        <f t="shared" ref="J29" si="25">IF(ISERR(H29/I29*100),"-",H29/I29*100)</f>
        <v>287.95147505195609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2372.67</v>
      </c>
      <c r="F30" s="104">
        <v>2639.5279999999998</v>
      </c>
      <c r="G30" s="105">
        <f t="shared" ref="G30" si="26">IF(ISERR(E30/F30*100),"-",E30/F30*100)</f>
        <v>89.889934867142912</v>
      </c>
      <c r="H30" s="104">
        <v>329.48454568060458</v>
      </c>
      <c r="I30" s="104">
        <v>259.81972686025682</v>
      </c>
      <c r="J30" s="105">
        <f t="shared" ref="J30" si="27">IF(ISERR(H30/I30*100),"-",H30/I30*100)</f>
        <v>126.81275192696077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1059.961</v>
      </c>
      <c r="F31" s="104">
        <v>1575.8209999999999</v>
      </c>
      <c r="G31" s="105">
        <f t="shared" ref="G31" si="28">IF(ISERR(E31/F31*100),"-",E31/F31*100)</f>
        <v>67.264048391283026</v>
      </c>
      <c r="H31" s="104">
        <v>174.42607605374158</v>
      </c>
      <c r="I31" s="104">
        <v>106.429006847859</v>
      </c>
      <c r="J31" s="105">
        <f t="shared" ref="J31" si="29">IF(ISERR(H31/I31*100),"-",H31/I31*100)</f>
        <v>163.8896022990094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28563.741000000002</v>
      </c>
      <c r="F33" s="104">
        <v>29956.929</v>
      </c>
      <c r="G33" s="105">
        <f t="shared" ref="G32:G33" si="30">IF(ISERR(E33/F33*100),"-",E33/F33*100)</f>
        <v>95.34936308057479</v>
      </c>
      <c r="H33" s="104">
        <v>237.11399812790631</v>
      </c>
      <c r="I33" s="104">
        <v>134.81574276188323</v>
      </c>
      <c r="J33" s="105">
        <f t="shared" ref="J32:J33" si="31">IF(ISERR(H33/I33*100),"-",H33/I33*100)</f>
        <v>175.88005174344232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0.86</v>
      </c>
      <c r="F34" s="104">
        <v>0.44500000000000001</v>
      </c>
      <c r="G34" s="105">
        <f t="shared" ref="G34" si="32">IF(ISERR(E34/F34*100),"-",E34/F34*100)</f>
        <v>193.25842696629212</v>
      </c>
      <c r="H34" s="104">
        <v>573.71860465116288</v>
      </c>
      <c r="I34" s="104">
        <v>381.761797752809</v>
      </c>
      <c r="J34" s="105">
        <f t="shared" ref="J34" si="33">IF(ISERR(H34/I34*100),"-",H34/I34*100)</f>
        <v>150.28182705244018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5851.4489999999996</v>
      </c>
      <c r="F35" s="104">
        <v>4898.78</v>
      </c>
      <c r="G35" s="105">
        <f t="shared" ref="G35" si="34">IF(ISERR(E35/F35*100),"-",E35/F35*100)</f>
        <v>119.44706641245371</v>
      </c>
      <c r="H35" s="104">
        <v>360.5909409788926</v>
      </c>
      <c r="I35" s="104">
        <v>213.91565185617642</v>
      </c>
      <c r="J35" s="105">
        <f t="shared" ref="J35" si="35">IF(ISERR(H35/I35*100),"-",H35/I35*100)</f>
        <v>168.56688038018439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6775.6440000000002</v>
      </c>
      <c r="F36" s="104">
        <v>7647.1450000000004</v>
      </c>
      <c r="G36" s="105">
        <f t="shared" ref="G36" si="36">IF(ISERR(E36/F36*100),"-",E36/F36*100)</f>
        <v>88.603576890460417</v>
      </c>
      <c r="H36" s="104">
        <v>79.257212155774411</v>
      </c>
      <c r="I36" s="104">
        <v>79.519477007432172</v>
      </c>
      <c r="J36" s="105">
        <f t="shared" ref="J36" si="37">IF(ISERR(H36/I36*100),"-",H36/I36*100)</f>
        <v>99.670187906752389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27.792000000000002</v>
      </c>
      <c r="F39" s="104">
        <v>529.36500000000001</v>
      </c>
      <c r="G39" s="105">
        <f t="shared" ref="G38:G39" si="40">IF(ISERR(E39/F39*100),"-",E39/F39*100)</f>
        <v>5.2500637556317473</v>
      </c>
      <c r="H39" s="104">
        <v>305.61816350028784</v>
      </c>
      <c r="I39" s="104">
        <v>170.05426501563196</v>
      </c>
      <c r="J39" s="105">
        <f t="shared" ref="J38:J39" si="41">IF(ISERR(H39/I39*100),"-",H39/I39*100)</f>
        <v>179.71802322758234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267.721</v>
      </c>
      <c r="F40" s="104">
        <v>247.16900000000001</v>
      </c>
      <c r="G40" s="105">
        <f t="shared" ref="G40" si="42">IF(ISERR(E40/F40*100),"-",E40/F40*100)</f>
        <v>108.31495859108544</v>
      </c>
      <c r="H40" s="104">
        <v>1127.752548361914</v>
      </c>
      <c r="I40" s="104">
        <v>921.68041299677554</v>
      </c>
      <c r="J40" s="105">
        <f t="shared" ref="J40" si="43">IF(ISERR(H40/I40*100),"-",H40/I40*100)</f>
        <v>122.35830689892934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102.52</v>
      </c>
      <c r="F41" s="104">
        <v>61</v>
      </c>
      <c r="G41" s="105">
        <f t="shared" ref="G41" si="44">IF(ISERR(E41/F41*100),"-",E41/F41*100)</f>
        <v>168.0655737704918</v>
      </c>
      <c r="H41" s="104">
        <v>1361.480842762388</v>
      </c>
      <c r="I41" s="104">
        <v>1998.6557377049182</v>
      </c>
      <c r="J41" s="105">
        <f t="shared" ref="J41" si="45">IF(ISERR(H41/I41*100),"-",H41/I41*100)</f>
        <v>68.119827596011788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0.372</v>
      </c>
      <c r="F42" s="104">
        <v>0.23100000000000001</v>
      </c>
      <c r="G42" s="105">
        <f t="shared" ref="G42" si="46">IF(ISERR(E42/F42*100),"-",E42/F42*100)</f>
        <v>161.03896103896102</v>
      </c>
      <c r="H42" s="104">
        <v>395.12903225806451</v>
      </c>
      <c r="I42" s="104">
        <v>336.7532467532468</v>
      </c>
      <c r="J42" s="105">
        <f t="shared" ref="J42" si="47">IF(ISERR(H42/I42*100),"-",H42/I42*100)</f>
        <v>117.33488424169288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0</v>
      </c>
      <c r="G43" s="105" t="str">
        <f t="shared" ref="G43" si="48">IF(ISERR(E43/F43*100),"-",E43/F43*100)</f>
        <v>-</v>
      </c>
      <c r="H43" s="104">
        <v>0</v>
      </c>
      <c r="I43" s="104">
        <v>0</v>
      </c>
      <c r="J43" s="105" t="str">
        <f t="shared" ref="J43" si="49">IF(ISERR(H43/I43*100),"-",H43/I43*100)</f>
        <v>-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849.23800000000006</v>
      </c>
      <c r="F45" s="104">
        <v>756.83900000000006</v>
      </c>
      <c r="G45" s="105">
        <f t="shared" ref="G44:G45" si="50">IF(ISERR(E45/F45*100),"-",E45/F45*100)</f>
        <v>112.20854105034228</v>
      </c>
      <c r="H45" s="104">
        <v>1046.7711089235293</v>
      </c>
      <c r="I45" s="104">
        <v>870.26389364184456</v>
      </c>
      <c r="J45" s="105">
        <f t="shared" ref="J44:J45" si="51">IF(ISERR(H45/I45*100),"-",H45/I45*100)</f>
        <v>120.28203359592968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395.55099999999999</v>
      </c>
      <c r="F46" s="104">
        <v>538.07399999999996</v>
      </c>
      <c r="G46" s="105">
        <f t="shared" ref="G46" si="52">IF(ISERR(E46/F46*100),"-",E46/F46*100)</f>
        <v>73.512379338157956</v>
      </c>
      <c r="H46" s="104">
        <v>314.0326380163367</v>
      </c>
      <c r="I46" s="104">
        <v>245.79637373298095</v>
      </c>
      <c r="J46" s="105">
        <f t="shared" ref="J46" si="53">IF(ISERR(H46/I46*100),"-",H46/I46*100)</f>
        <v>127.76129820266742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118.377</v>
      </c>
      <c r="F47" s="104">
        <v>138.37899999999999</v>
      </c>
      <c r="G47" s="105">
        <f t="shared" ref="G47" si="54">IF(ISERR(E47/F47*100),"-",E47/F47*100)</f>
        <v>85.545494619848398</v>
      </c>
      <c r="H47" s="104">
        <v>1070.8913133463425</v>
      </c>
      <c r="I47" s="104">
        <v>976.56804139356404</v>
      </c>
      <c r="J47" s="105">
        <f t="shared" ref="J47" si="55">IF(ISERR(H47/I47*100),"-",H47/I47*100)</f>
        <v>109.6586482410564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4.3170000000000002</v>
      </c>
      <c r="F48" s="104">
        <v>10.374000000000001</v>
      </c>
      <c r="G48" s="105">
        <f t="shared" ref="G48" si="56">IF(ISERR(E48/F48*100),"-",E48/F48*100)</f>
        <v>41.613649508386352</v>
      </c>
      <c r="H48" s="104">
        <v>3615.885800324299</v>
      </c>
      <c r="I48" s="104">
        <v>1652.1013109697321</v>
      </c>
      <c r="J48" s="105">
        <f t="shared" ref="J48" si="57">IF(ISERR(H48/I48*100),"-",H48/I48*100)</f>
        <v>218.86586351062735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432.55500000000001</v>
      </c>
      <c r="F49" s="104">
        <v>602.37099999999998</v>
      </c>
      <c r="G49" s="105">
        <f t="shared" ref="G49" si="58">IF(ISERR(E49/F49*100),"-",E49/F49*100)</f>
        <v>71.808735812315007</v>
      </c>
      <c r="H49" s="104">
        <v>879.7562229080695</v>
      </c>
      <c r="I49" s="104">
        <v>773.89799309727721</v>
      </c>
      <c r="J49" s="105">
        <f t="shared" ref="J49" si="59">IF(ISERR(H49/I49*100),"-",H49/I49*100)</f>
        <v>113.67857660247043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2026-02-25T07:32:53Z</dcterms:created>
  <dcterms:modified xsi:type="dcterms:W3CDTF">2026-02-25T07:32:58Z</dcterms:modified>
</cp:coreProperties>
</file>